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24DB3944-E05D-4941-B6E0-7DE1FBEE4A6B}" xr6:coauthVersionLast="47" xr6:coauthVersionMax="47" xr10:uidLastSave="{00000000-0000-0000-0000-000000000000}"/>
  <bookViews>
    <workbookView xWindow="-120" yWindow="-120" windowWidth="29040" windowHeight="15840" xr2:uid="{00000000-000D-0000-FFFF-FFFF00000000}"/>
  </bookViews>
  <sheets>
    <sheet name="Inicio" sheetId="6" r:id="rId1"/>
    <sheet name="Fuente" sheetId="7" r:id="rId2"/>
    <sheet name="Resumen" sheetId="1" r:id="rId3"/>
    <sheet name="Traducciones 3.1" sheetId="4" r:id="rId4"/>
    <sheet name="Traducciones 3.2" sheetId="9" r:id="rId5"/>
    <sheet name="Interpretaciones" sheetId="3" r:id="rId6"/>
    <sheet name="Transcripciones" sheetId="10" r:id="rId7"/>
    <sheet name="Lenguaje signos" sheetId="2" r:id="rId8"/>
    <sheet name="CEPEJ" sheetId="8" r:id="rId9"/>
  </sheets>
  <externalReferences>
    <externalReference r:id="rId10"/>
  </externalReferences>
  <definedNames>
    <definedName name="_xlnm._FilterDatabase" localSheetId="2" hidden="1">Resumen!$K$13:$M$13</definedName>
    <definedName name="IDIOMAS">[1]Hoja3!$B$1:$B$27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1" l="1"/>
  <c r="H82" i="1"/>
  <c r="M27" i="1"/>
  <c r="M24" i="1"/>
  <c r="M17" i="1"/>
  <c r="H49" i="1"/>
  <c r="BP24" i="9"/>
  <c r="BP25" i="9"/>
  <c r="BP26" i="9"/>
  <c r="BP27" i="9"/>
  <c r="BP28" i="9"/>
  <c r="BP29" i="9"/>
  <c r="BP30" i="9"/>
  <c r="BO17" i="4" l="1"/>
  <c r="AL35" i="4" l="1"/>
  <c r="AL36" i="4"/>
  <c r="AL37" i="4"/>
  <c r="AL38" i="4"/>
  <c r="AL39" i="4"/>
  <c r="AL40" i="4"/>
  <c r="AL41" i="4"/>
  <c r="AL42" i="4"/>
  <c r="M16" i="1" l="1"/>
  <c r="M18" i="1"/>
  <c r="M19" i="1"/>
  <c r="M22" i="1"/>
  <c r="M23" i="1"/>
  <c r="M25" i="1"/>
  <c r="M26" i="1"/>
  <c r="M28" i="1"/>
  <c r="M31" i="1"/>
  <c r="M32" i="1"/>
  <c r="BI16" i="4" l="1"/>
  <c r="H103" i="1" l="1"/>
  <c r="H40" i="1" l="1"/>
  <c r="H22" i="1"/>
  <c r="M21" i="1" s="1"/>
  <c r="M15" i="1"/>
  <c r="H192" i="1"/>
  <c r="F19" i="2" l="1"/>
  <c r="F16" i="2" l="1"/>
  <c r="H31" i="1"/>
  <c r="M30" i="1" s="1"/>
  <c r="F32" i="2" l="1"/>
  <c r="F30" i="2"/>
  <c r="F29" i="2"/>
  <c r="F25" i="2"/>
  <c r="H183" i="1"/>
  <c r="H166" i="1"/>
  <c r="H158" i="1"/>
  <c r="H125" i="1"/>
  <c r="H72" i="1" l="1"/>
  <c r="F17" i="2" l="1"/>
  <c r="AS15" i="9" l="1"/>
  <c r="BE15" i="9" s="1"/>
  <c r="BA15" i="9" l="1"/>
  <c r="H112" i="1"/>
  <c r="AO15" i="9" l="1"/>
  <c r="F18" i="2" l="1"/>
  <c r="F21" i="2"/>
  <c r="F22" i="2"/>
  <c r="F23" i="2"/>
  <c r="H91" i="1" l="1"/>
  <c r="H65" i="1"/>
  <c r="H58" i="1"/>
  <c r="F13" i="2" l="1"/>
  <c r="AJ71" i="3" l="1"/>
  <c r="AJ72" i="3"/>
  <c r="AJ73" i="3"/>
  <c r="AJ74" i="3"/>
  <c r="AJ75" i="3"/>
  <c r="M14" i="1" l="1"/>
  <c r="F15" i="2" l="1"/>
  <c r="F14" i="2" l="1"/>
</calcChain>
</file>

<file path=xl/sharedStrings.xml><?xml version="1.0" encoding="utf-8"?>
<sst xmlns="http://schemas.openxmlformats.org/spreadsheetml/2006/main" count="2286" uniqueCount="345">
  <si>
    <t>Traducciones</t>
  </si>
  <si>
    <t>Total</t>
  </si>
  <si>
    <t xml:space="preserve">Gasto </t>
  </si>
  <si>
    <t>Nº servicios</t>
  </si>
  <si>
    <t>nº con medios propios</t>
  </si>
  <si>
    <t>nº de lenguas distintas</t>
  </si>
  <si>
    <t>Aragón</t>
  </si>
  <si>
    <t>Aragon</t>
  </si>
  <si>
    <t>Rumano</t>
  </si>
  <si>
    <t>Chino</t>
  </si>
  <si>
    <t>Ruso</t>
  </si>
  <si>
    <t>Georgiano</t>
  </si>
  <si>
    <t>Italiano</t>
  </si>
  <si>
    <t>Wolof</t>
  </si>
  <si>
    <t>Mandinga</t>
  </si>
  <si>
    <t>Interpretaciones</t>
  </si>
  <si>
    <t>Idioma desde el que se traduce</t>
  </si>
  <si>
    <t>Alemán</t>
  </si>
  <si>
    <t>Polaco</t>
  </si>
  <si>
    <t>Sueco</t>
  </si>
  <si>
    <t>Checo</t>
  </si>
  <si>
    <t>Danés</t>
  </si>
  <si>
    <t>Búlgaro</t>
  </si>
  <si>
    <t>Asturias</t>
  </si>
  <si>
    <t>Nº con medios propios</t>
  </si>
  <si>
    <t>Nº de lenguas distintas</t>
  </si>
  <si>
    <t>Árabe</t>
  </si>
  <si>
    <t>Chino mandarín</t>
  </si>
  <si>
    <t>Inglés</t>
  </si>
  <si>
    <t>Portugués</t>
  </si>
  <si>
    <t>Ucraniano</t>
  </si>
  <si>
    <t>Urdu/Paquistaní</t>
  </si>
  <si>
    <t>Cataluña</t>
  </si>
  <si>
    <t>Francés</t>
  </si>
  <si>
    <t>Albanés</t>
  </si>
  <si>
    <t>Catalán</t>
  </si>
  <si>
    <t>Húngaro</t>
  </si>
  <si>
    <t>Galicia</t>
  </si>
  <si>
    <t>Madrid</t>
  </si>
  <si>
    <t>Navarra</t>
  </si>
  <si>
    <t>Euskera</t>
  </si>
  <si>
    <t>Urdu</t>
  </si>
  <si>
    <t>Lituano</t>
  </si>
  <si>
    <t>Mongol</t>
  </si>
  <si>
    <t>Tailandés</t>
  </si>
  <si>
    <t>Bambara</t>
  </si>
  <si>
    <t>Bereber</t>
  </si>
  <si>
    <t>Croata</t>
  </si>
  <si>
    <t>Letón</t>
  </si>
  <si>
    <t>Twi</t>
  </si>
  <si>
    <t>Serbio</t>
  </si>
  <si>
    <t>Esloveno</t>
  </si>
  <si>
    <t>Griego</t>
  </si>
  <si>
    <t>Pais Vasco</t>
  </si>
  <si>
    <t>Rioja</t>
  </si>
  <si>
    <t>Macedonio</t>
  </si>
  <si>
    <t>Gasto</t>
  </si>
  <si>
    <t>C. Valenciana</t>
  </si>
  <si>
    <t>Cantabria</t>
  </si>
  <si>
    <t>Idioma al que se traduce</t>
  </si>
  <si>
    <t>Canarias</t>
  </si>
  <si>
    <t>Vietnamita</t>
  </si>
  <si>
    <t>Andalucia</t>
  </si>
  <si>
    <t>Volofo</t>
  </si>
  <si>
    <t>Neerlandés</t>
  </si>
  <si>
    <t>Hindi</t>
  </si>
  <si>
    <t>Finés</t>
  </si>
  <si>
    <t>Eslovaco</t>
  </si>
  <si>
    <t>Noruego</t>
  </si>
  <si>
    <t>Gasto medio por servicio</t>
  </si>
  <si>
    <t>Servicios</t>
  </si>
  <si>
    <t>Elaboración a partir de datos facilitados por las administraciones responsables de los medios al servicio de la Adminsitración de Justicia</t>
  </si>
  <si>
    <t>Idioma</t>
  </si>
  <si>
    <t>Nº</t>
  </si>
  <si>
    <t>Estonio</t>
  </si>
  <si>
    <t>Farsi</t>
  </si>
  <si>
    <t>Tagalo</t>
  </si>
  <si>
    <t>Bangla/Bengalí</t>
  </si>
  <si>
    <t>Moldavo</t>
  </si>
  <si>
    <t>Neerlandés/Holandés/Flamenco</t>
  </si>
  <si>
    <t>Persa/Iraní/Farsi</t>
  </si>
  <si>
    <t>Tamil</t>
  </si>
  <si>
    <t>Nº palabras traducidas</t>
  </si>
  <si>
    <t>Nº folios traducidos</t>
  </si>
  <si>
    <t>Japonés</t>
  </si>
  <si>
    <t>Bosnio</t>
  </si>
  <si>
    <t>Panjabi</t>
  </si>
  <si>
    <t>Turco</t>
  </si>
  <si>
    <t>Wólof</t>
  </si>
  <si>
    <t>Armenio</t>
  </si>
  <si>
    <t>Hebreo</t>
  </si>
  <si>
    <t>Coreano</t>
  </si>
  <si>
    <t>Islandés</t>
  </si>
  <si>
    <t>Bengalí</t>
  </si>
  <si>
    <t>Bieloruso</t>
  </si>
  <si>
    <t>Bielorruso</t>
  </si>
  <si>
    <t>Edo/Bini</t>
  </si>
  <si>
    <t>Fula/Pular/Peul/Fulani/Fulbe/Fulfulde</t>
  </si>
  <si>
    <t>Malinke/Mandinka/Mandinga/Mandé/Manden</t>
  </si>
  <si>
    <t>Panyabí/Penjabi/Punjabi</t>
  </si>
  <si>
    <t>Romaní</t>
  </si>
  <si>
    <t>Castellano</t>
  </si>
  <si>
    <t>Urdú</t>
  </si>
  <si>
    <t>Tagalo/Filipino</t>
  </si>
  <si>
    <t>Broken English</t>
  </si>
  <si>
    <t>Rifeño/Tarifit</t>
  </si>
  <si>
    <t>Guaraní</t>
  </si>
  <si>
    <t>Albano</t>
  </si>
  <si>
    <t>Berber</t>
  </si>
  <si>
    <t>Edo, Bini</t>
  </si>
  <si>
    <t>Ákan</t>
  </si>
  <si>
    <t>Kurdo</t>
  </si>
  <si>
    <t>Somalí</t>
  </si>
  <si>
    <t>Subtotal</t>
  </si>
  <si>
    <t>Croata, serbocroata, serbio</t>
  </si>
  <si>
    <t>Hungaro</t>
  </si>
  <si>
    <t>Gasto (en euros)</t>
  </si>
  <si>
    <t>Chino cantonés</t>
  </si>
  <si>
    <t>Hindi/Hindú</t>
  </si>
  <si>
    <t>Español</t>
  </si>
  <si>
    <t>Número de intérpretes judiciales acreditados o registrados</t>
  </si>
  <si>
    <t>TOTAL</t>
  </si>
  <si>
    <t>Nº palabras</t>
  </si>
  <si>
    <t>Tigriña</t>
  </si>
  <si>
    <t>Lenguaje de Signos</t>
  </si>
  <si>
    <t>Nº Palabras Traducidas</t>
  </si>
  <si>
    <t>Nº folios</t>
  </si>
  <si>
    <t>Nepalí</t>
  </si>
  <si>
    <t>Criollo</t>
  </si>
  <si>
    <t>Gallego</t>
  </si>
  <si>
    <t xml:space="preserve">Idioma </t>
  </si>
  <si>
    <t>Criollo/creole</t>
  </si>
  <si>
    <t>Nº Servicios</t>
  </si>
  <si>
    <t>Gobierno de Navarra</t>
  </si>
  <si>
    <t>Total *</t>
  </si>
  <si>
    <t>Hindú</t>
  </si>
  <si>
    <t>Gasto por habitante</t>
  </si>
  <si>
    <t>Flamenco</t>
  </si>
  <si>
    <t>Vease datos Traducciones 3.1</t>
  </si>
  <si>
    <t>** Idioma "desde y al" que se traduce</t>
  </si>
  <si>
    <t>Catalán/Valenciano/Balear</t>
  </si>
  <si>
    <t>Andalucía</t>
  </si>
  <si>
    <t>(1) El servicio de traducción e interpretación (a excepción de la interpretación de la lengua de signos) se presta de forma indirecta mediante un contrato administrativo de servicios, licitado por procedimiento abierto. De acuerdo con las condiciones económicas y de prestación de servicios definidas en el pliego de prescripciones técnicas que se adjunta, se valoran las diferentes ofertas en función de los precios ofrecidos para cada tipo de servicio.</t>
  </si>
  <si>
    <t>Operación 3009 del Plan Nacional de Estadística judicial</t>
  </si>
  <si>
    <t>País Vasco</t>
  </si>
  <si>
    <t>Malayo</t>
  </si>
  <si>
    <t>Serbocroata, Croata, Serbio</t>
  </si>
  <si>
    <t>Fula, Pula, Susu</t>
  </si>
  <si>
    <t>Transcripciones</t>
  </si>
  <si>
    <t>Bulgaro</t>
  </si>
  <si>
    <t>Chino qingtian</t>
  </si>
  <si>
    <t>Indonesio</t>
  </si>
  <si>
    <t>Aleman</t>
  </si>
  <si>
    <t>Población</t>
  </si>
  <si>
    <t>Neerlandés, flamenco</t>
  </si>
  <si>
    <t>Farsi, Persa, Darí, Pastún</t>
  </si>
  <si>
    <t>Suninké, Sarahoule, Khassonké</t>
  </si>
  <si>
    <t>Lingala</t>
  </si>
  <si>
    <t>Swahili</t>
  </si>
  <si>
    <t>Aromanés</t>
  </si>
  <si>
    <t>Uzbeco</t>
  </si>
  <si>
    <t>Bereber, amazigt</t>
  </si>
  <si>
    <t>Wólof, serer</t>
  </si>
  <si>
    <t xml:space="preserve">Gallego </t>
  </si>
  <si>
    <t>Arabe</t>
  </si>
  <si>
    <t>Chino fujianés</t>
  </si>
  <si>
    <t>Ilocano</t>
  </si>
  <si>
    <t>Holandés</t>
  </si>
  <si>
    <t>Edo</t>
  </si>
  <si>
    <t>Bangla/bengalí</t>
  </si>
  <si>
    <t>Punjabi</t>
  </si>
  <si>
    <t>Azerí</t>
  </si>
  <si>
    <t>Penyabi</t>
  </si>
  <si>
    <t>Signos</t>
  </si>
  <si>
    <t>Suninké/Serahulle/Sarakhollé</t>
  </si>
  <si>
    <t>Ashanti</t>
  </si>
  <si>
    <t>Checheno</t>
  </si>
  <si>
    <t>Pashto/Pastu</t>
  </si>
  <si>
    <t xml:space="preserve">Lenguaje de Signos </t>
  </si>
  <si>
    <t xml:space="preserve">Danés </t>
  </si>
  <si>
    <t xml:space="preserve">Francés </t>
  </si>
  <si>
    <t xml:space="preserve">Traducciones </t>
  </si>
  <si>
    <t>Navarra dispone de un portal digital a través del cual los usuarios (órganos judiciales de Navarra) solicitan los intérpretes necesarios y las traducciones.</t>
  </si>
  <si>
    <t>Se dispone de un contrato administrativo con una empresa que cubre todos estos servicios.</t>
  </si>
  <si>
    <t>En cuanto a los intérpretes, los solicitantes deben, además de hacer la solicitud de intérprete, luego justificar la asistencia en el portal a efectos de comprobación de los servicios facturados.</t>
  </si>
  <si>
    <t>Las traducciones se reciben a través del portal, se reenvían a la empresa para su traducción y cuando se reciben se les cuelga de nuevo a través del portal, teniendo acceso al mismo solamente el usuario solicitante.</t>
  </si>
  <si>
    <t>La facturación por los intérpretes es de siempre un mínimo de 1 hora, y a partir de aquí se factura por tramos de medias horas.</t>
  </si>
  <si>
    <t>El cobro de las traducciones se realiza siempre por palabras traducidas, si la traducción es de menos de 300 palabras, se paga un mínimo  establecido para cada idioma.</t>
  </si>
  <si>
    <t>Illes Balears</t>
  </si>
  <si>
    <t>Burgos</t>
  </si>
  <si>
    <t>Valladolid</t>
  </si>
  <si>
    <t>Castilla la Mancha</t>
  </si>
  <si>
    <t>Extremadura</t>
  </si>
  <si>
    <t>Ceuta</t>
  </si>
  <si>
    <t>Melilla</t>
  </si>
  <si>
    <t>Murcia</t>
  </si>
  <si>
    <t>Español/Castellano</t>
  </si>
  <si>
    <t>Igbo</t>
  </si>
  <si>
    <t>Nº folio</t>
  </si>
  <si>
    <t>Serbocroata</t>
  </si>
  <si>
    <t>Marroquí</t>
  </si>
  <si>
    <t>Pastho</t>
  </si>
  <si>
    <t>Sirio</t>
  </si>
  <si>
    <t>FR-NL</t>
  </si>
  <si>
    <t>RO-EN</t>
  </si>
  <si>
    <t>DE-EN</t>
  </si>
  <si>
    <t>EN-DE</t>
  </si>
  <si>
    <t>EN-FR-IT</t>
  </si>
  <si>
    <t>EN-IT</t>
  </si>
  <si>
    <t>EN-NL-PL</t>
  </si>
  <si>
    <t>FR-EN</t>
  </si>
  <si>
    <t>FR-IT-PL</t>
  </si>
  <si>
    <t>IT-EN</t>
  </si>
  <si>
    <t>IT-EN-DE</t>
  </si>
  <si>
    <t>PL-NL-EN</t>
  </si>
  <si>
    <t>Akano</t>
  </si>
  <si>
    <t>Aragón (1)</t>
  </si>
  <si>
    <t>(1) Servicios externalizados por contrato de servicios</t>
  </si>
  <si>
    <t>Frances</t>
  </si>
  <si>
    <t>Aragón  (1)</t>
  </si>
  <si>
    <r>
      <rPr>
        <b/>
        <sz val="10"/>
        <color theme="0"/>
        <rFont val="Verdana"/>
        <family val="2"/>
      </rPr>
      <t>Interpretaciones</t>
    </r>
    <r>
      <rPr>
        <sz val="10"/>
        <color theme="0"/>
        <rFont val="Verdana"/>
        <family val="2"/>
      </rPr>
      <t xml:space="preserve"> </t>
    </r>
    <r>
      <rPr>
        <sz val="10"/>
        <color theme="4"/>
        <rFont val="Verdana"/>
        <family val="2"/>
      </rPr>
      <t xml:space="preserve"> </t>
    </r>
  </si>
  <si>
    <t xml:space="preserve">Traducciones  </t>
  </si>
  <si>
    <t>Asturias (2)</t>
  </si>
  <si>
    <t>(2) Servicios de traduccion e interpretacion, realizados por interprete/traductor ubicado en el Tribunal Superior de Justicia del Principado de Asturias, y por la empresa Seprotec Traduccion e Interpretacion S.L., empresa con contrato vigente con la Viceconsejeria de Justicia del Principado de Asturias</t>
  </si>
  <si>
    <t>Portugués (Criollo)</t>
  </si>
  <si>
    <t>Pular</t>
  </si>
  <si>
    <t>Neerlandes</t>
  </si>
  <si>
    <t>Shindi</t>
  </si>
  <si>
    <t>Cherga</t>
  </si>
  <si>
    <t xml:space="preserve">Neerlandés </t>
  </si>
  <si>
    <t>Persa, farsi</t>
  </si>
  <si>
    <t>inglés</t>
  </si>
  <si>
    <t>Aranés</t>
  </si>
  <si>
    <t>Thailandès</t>
  </si>
  <si>
    <t>Mandinga, malinké, diakhanké</t>
  </si>
  <si>
    <t>Occitano/Aranés</t>
  </si>
  <si>
    <t>Diula</t>
  </si>
  <si>
    <t>Número de intérpretes/traductores judiciales demanda no habitual acreditados o registrados</t>
  </si>
  <si>
    <t xml:space="preserve">Alemán </t>
  </si>
  <si>
    <t xml:space="preserve">Italiano </t>
  </si>
  <si>
    <t xml:space="preserve">Ucraniano </t>
  </si>
  <si>
    <t>Fracés</t>
  </si>
  <si>
    <t xml:space="preserve">Acano </t>
  </si>
  <si>
    <t>Broken</t>
  </si>
  <si>
    <t>Sarahule</t>
  </si>
  <si>
    <t>Idioma  desde el e idioma al que se traduce</t>
  </si>
  <si>
    <t>Albanes</t>
  </si>
  <si>
    <t>Inglés &gt; Mandinga</t>
  </si>
  <si>
    <t xml:space="preserve">Croata </t>
  </si>
  <si>
    <t xml:space="preserve">Georgiano </t>
  </si>
  <si>
    <t xml:space="preserve">Japonés </t>
  </si>
  <si>
    <t xml:space="preserve">Portugués </t>
  </si>
  <si>
    <t xml:space="preserve">Rumano </t>
  </si>
  <si>
    <t>Afrikaans</t>
  </si>
  <si>
    <t>Birmano</t>
  </si>
  <si>
    <t>Dariya</t>
  </si>
  <si>
    <t>Guyaratí/Guayaratí</t>
  </si>
  <si>
    <t>Laosiano/Lao</t>
  </si>
  <si>
    <t xml:space="preserve">Chino </t>
  </si>
  <si>
    <t>Portugues</t>
  </si>
  <si>
    <t>Iraní/persa</t>
  </si>
  <si>
    <t>Fula/Pulaar</t>
  </si>
  <si>
    <t>Pashto/pastu</t>
  </si>
  <si>
    <t>Edo/Bini (Nigeria)</t>
  </si>
  <si>
    <t>Kazajo</t>
  </si>
  <si>
    <t>Suniké</t>
  </si>
  <si>
    <t>Malinke/Mandinka</t>
  </si>
  <si>
    <t>Esan (Nigeria)</t>
  </si>
  <si>
    <t>ÁMBITO MINISTERIO</t>
  </si>
  <si>
    <t>Catalán &gt; Neerlandés</t>
  </si>
  <si>
    <t>Inglés &gt; Francés</t>
  </si>
  <si>
    <t xml:space="preserve">Polaco </t>
  </si>
  <si>
    <t xml:space="preserve">Serbio </t>
  </si>
  <si>
    <t xml:space="preserve">Sueco </t>
  </si>
  <si>
    <t xml:space="preserve">Turco </t>
  </si>
  <si>
    <t>Dari</t>
  </si>
  <si>
    <t>Fante</t>
  </si>
  <si>
    <t>OFILINGUA</t>
  </si>
  <si>
    <t>INFOLINGUA</t>
  </si>
  <si>
    <t>Infolingua</t>
  </si>
  <si>
    <t>Lenguaje de Signos (con iva)</t>
  </si>
  <si>
    <t>Gasto (sin iva)</t>
  </si>
  <si>
    <t xml:space="preserve">Total </t>
  </si>
  <si>
    <t xml:space="preserve">Asturias </t>
  </si>
  <si>
    <t>Gasto (Sin Iva)</t>
  </si>
  <si>
    <t xml:space="preserve">Nº palabras traducidas </t>
  </si>
  <si>
    <t>n/c</t>
  </si>
  <si>
    <t>Servicios realizados por la empresa OFILINGUA</t>
  </si>
  <si>
    <t>N/C</t>
  </si>
  <si>
    <t>Baleares</t>
  </si>
  <si>
    <r>
      <t>Navarra</t>
    </r>
    <r>
      <rPr>
        <b/>
        <sz val="10"/>
        <color theme="4"/>
        <rFont val="Verdana"/>
        <family val="2"/>
      </rPr>
      <t xml:space="preserve"> </t>
    </r>
    <r>
      <rPr>
        <sz val="10"/>
        <color theme="0"/>
        <rFont val="Verdana"/>
        <family val="2"/>
      </rPr>
      <t>(1)</t>
    </r>
  </si>
  <si>
    <t>(2) En el Pliego de Prescripciones Técnicas del concurso, se le exige a la empresa contratista que garantizará el suficiente número de intérpretes y traductores en cualquier idioma o dialecto para atender las necesidades de los Órganos Judiciales. El hecho de que un idioma o dialecto no aparezca en el pliego no impide
que la empresa proporcione un profesional cuando se le requiera</t>
  </si>
  <si>
    <r>
      <t>Traducciones</t>
    </r>
    <r>
      <rPr>
        <sz val="10"/>
        <color theme="0"/>
        <rFont val="Verdana"/>
        <family val="2"/>
      </rPr>
      <t xml:space="preserve"> </t>
    </r>
  </si>
  <si>
    <t>Nº de Servicios</t>
  </si>
  <si>
    <t>Valencia</t>
  </si>
  <si>
    <t>Ingles</t>
  </si>
  <si>
    <t>Baleares (Illes)</t>
  </si>
  <si>
    <t>CCAA</t>
  </si>
  <si>
    <t>Comu. Valenciana</t>
  </si>
  <si>
    <t>Castilla y León</t>
  </si>
  <si>
    <t>Castilla-la Mancha</t>
  </si>
  <si>
    <t>(1) No les cobran puesto que lo entienden cubierto por la Subvención que la asociación (ASORNA) recibe del Departamento de Derechos Sociales del Gobierno de Navarra</t>
  </si>
  <si>
    <t>De-En-Fr-Nl-Pt-Ro</t>
  </si>
  <si>
    <t>Fr-Nl</t>
  </si>
  <si>
    <t>Inglés-Holandés</t>
  </si>
  <si>
    <t>It-Pl-Fr</t>
  </si>
  <si>
    <t>It-Serbio</t>
  </si>
  <si>
    <t>Rifeño</t>
  </si>
  <si>
    <t>Ro-Da</t>
  </si>
  <si>
    <t>Ro-En</t>
  </si>
  <si>
    <t>Ro-Fr</t>
  </si>
  <si>
    <t xml:space="preserve">Checo </t>
  </si>
  <si>
    <t>Holandes</t>
  </si>
  <si>
    <t>Checo/Holandés</t>
  </si>
  <si>
    <t>Panyabi</t>
  </si>
  <si>
    <t>Hassaniya</t>
  </si>
  <si>
    <t>Montenegrino</t>
  </si>
  <si>
    <t>Napolitano</t>
  </si>
  <si>
    <t>Persa</t>
  </si>
  <si>
    <t>Yoruba</t>
  </si>
  <si>
    <r>
      <rPr>
        <b/>
        <u/>
        <sz val="12"/>
        <color theme="3"/>
        <rFont val="Calibri"/>
        <family val="2"/>
      </rPr>
      <t>˃</t>
    </r>
    <r>
      <rPr>
        <b/>
        <u/>
        <sz val="12"/>
        <color theme="3"/>
        <rFont val="Verdana"/>
        <family val="2"/>
      </rPr>
      <t xml:space="preserve"> Fuente</t>
    </r>
  </si>
  <si>
    <r>
      <rPr>
        <b/>
        <u/>
        <sz val="12"/>
        <color theme="3"/>
        <rFont val="Calibri"/>
        <family val="2"/>
      </rPr>
      <t>˃</t>
    </r>
    <r>
      <rPr>
        <b/>
        <u/>
        <sz val="12"/>
        <color theme="3"/>
        <rFont val="Verdana"/>
        <family val="2"/>
      </rPr>
      <t xml:space="preserve"> Resumen</t>
    </r>
  </si>
  <si>
    <r>
      <rPr>
        <b/>
        <u/>
        <sz val="12"/>
        <color theme="3"/>
        <rFont val="Calibri"/>
        <family val="2"/>
      </rPr>
      <t>˃</t>
    </r>
    <r>
      <rPr>
        <b/>
        <u/>
        <sz val="12"/>
        <color theme="3"/>
        <rFont val="Verdana"/>
        <family val="2"/>
      </rPr>
      <t xml:space="preserve"> Idioma desde el que se traduce</t>
    </r>
  </si>
  <si>
    <t>˃ Idioma al que se traduce</t>
  </si>
  <si>
    <t>˃ Transcripciones</t>
  </si>
  <si>
    <t>˃ Interpretaciones</t>
  </si>
  <si>
    <t>˃ Lenguaje de signos</t>
  </si>
  <si>
    <r>
      <t>(7)</t>
    </r>
    <r>
      <rPr>
        <sz val="11"/>
        <color theme="3"/>
        <rFont val="Verdana"/>
        <family val="2"/>
      </rPr>
      <t xml:space="preserve"> No les cobran puesto que lo entienden cubierto por la Subvención que la asociación (ASORNA) recibe del Departamento de Derechos Sociales del</t>
    </r>
  </si>
  <si>
    <t>(9) Contrato suscrito por la Comunidad Autónoma de La Rioja: "Servicio de traducción e interpretación para los Organos Judiciales Adscritos a la Administración de Justicia de la Comunidad Aútonoma de La Rioja y  la Oficina de Atención a la Víctima del Delito"</t>
  </si>
  <si>
    <t xml:space="preserve">Eslovaco </t>
  </si>
  <si>
    <t>Maltés</t>
  </si>
  <si>
    <t>Castilla La Mancha</t>
  </si>
  <si>
    <t>Gallego &gt; Alemán</t>
  </si>
  <si>
    <t>Gallego &gt; Francés</t>
  </si>
  <si>
    <t>Gallego &gt; Portugués</t>
  </si>
  <si>
    <t xml:space="preserve">Albanés </t>
  </si>
  <si>
    <t xml:space="preserve">Árabe </t>
  </si>
  <si>
    <t xml:space="preserve">Inglés </t>
  </si>
  <si>
    <t>Swahili/Suajili/Suajelí/Kiswahili</t>
  </si>
  <si>
    <t>ND</t>
  </si>
  <si>
    <r>
      <t xml:space="preserve">Lenguaje de signos </t>
    </r>
    <r>
      <rPr>
        <sz val="11"/>
        <color theme="0"/>
        <rFont val="Verdana"/>
        <family val="2"/>
      </rPr>
      <t>(3)</t>
    </r>
  </si>
  <si>
    <t>País Vasco (4)</t>
  </si>
  <si>
    <t>(4) La prestación de servicios de interpretación y traducción es realizada por Seprotec En el contrato está incluido el lenguaje de signos.</t>
  </si>
  <si>
    <t>Rioja (5)</t>
  </si>
  <si>
    <t>* No se tienen datos sobre el idioma de origen y destino de las traducciones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</si>
</sst>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C0A]#,##0"/>
    <numFmt numFmtId="165" formatCode="[$-C0A]General"/>
    <numFmt numFmtId="166" formatCode="#,##0.00&quot; &quot;[$€-C0A];[Red]&quot;-&quot;#,##0.00&quot; &quot;[$€-C0A]"/>
  </numFmts>
  <fonts count="45">
    <font>
      <sz val="11"/>
      <color theme="1"/>
      <name val="Calibri"/>
      <family val="2"/>
      <scheme val="minor"/>
    </font>
    <font>
      <sz val="11"/>
      <color indexed="8"/>
      <name val="Calibri"/>
      <family val="2"/>
    </font>
    <font>
      <sz val="10"/>
      <name val="Verdana"/>
      <family val="2"/>
    </font>
    <font>
      <sz val="10"/>
      <color indexed="8"/>
      <name val="Verdana"/>
      <family val="2"/>
    </font>
    <font>
      <b/>
      <sz val="10"/>
      <name val="Verdana"/>
      <family val="2"/>
    </font>
    <font>
      <b/>
      <u/>
      <sz val="12"/>
      <color indexed="12"/>
      <name val="Arial"/>
      <family val="2"/>
    </font>
    <font>
      <b/>
      <sz val="11"/>
      <color indexed="8"/>
      <name val="Verdana"/>
      <family val="2"/>
    </font>
    <font>
      <sz val="11"/>
      <color theme="1"/>
      <name val="Verdana"/>
      <family val="2"/>
    </font>
    <font>
      <b/>
      <sz val="11"/>
      <color theme="1"/>
      <name val="Verdana"/>
      <family val="2"/>
    </font>
    <font>
      <sz val="11"/>
      <color rgb="FF000000"/>
      <name val="Verdana"/>
      <family val="2"/>
    </font>
    <font>
      <sz val="11"/>
      <color rgb="FF000000"/>
      <name val="Calibri"/>
      <family val="2"/>
    </font>
    <font>
      <sz val="11"/>
      <color theme="1"/>
      <name val="Arial"/>
      <family val="2"/>
    </font>
    <font>
      <b/>
      <i/>
      <sz val="16"/>
      <color theme="1"/>
      <name val="Arial"/>
      <family val="2"/>
    </font>
    <font>
      <b/>
      <i/>
      <u/>
      <sz val="11"/>
      <color theme="1"/>
      <name val="Arial"/>
      <family val="2"/>
    </font>
    <font>
      <b/>
      <sz val="11"/>
      <color rgb="FF000000"/>
      <name val="Verdana"/>
      <family val="2"/>
    </font>
    <font>
      <sz val="10"/>
      <name val="Arial"/>
      <family val="2"/>
    </font>
    <font>
      <sz val="10"/>
      <color theme="1"/>
      <name val="Arial1"/>
    </font>
    <font>
      <sz val="11"/>
      <color theme="4"/>
      <name val="Verdana"/>
      <family val="2"/>
    </font>
    <font>
      <sz val="11"/>
      <color rgb="FFFF0000"/>
      <name val="Verdana"/>
      <family val="2"/>
    </font>
    <font>
      <b/>
      <sz val="10"/>
      <color theme="0"/>
      <name val="Verdana"/>
      <family val="2"/>
    </font>
    <font>
      <b/>
      <sz val="10"/>
      <color indexed="8"/>
      <name val="Verdana"/>
      <family val="2"/>
    </font>
    <font>
      <sz val="10"/>
      <color indexed="8"/>
      <name val="Arial"/>
      <family val="2"/>
    </font>
    <font>
      <b/>
      <sz val="11"/>
      <color theme="0"/>
      <name val="Arial"/>
      <family val="2"/>
    </font>
    <font>
      <b/>
      <sz val="12"/>
      <color theme="3"/>
      <name val="Verdana"/>
      <family val="2"/>
    </font>
    <font>
      <b/>
      <sz val="18"/>
      <color theme="0"/>
      <name val="Verdana"/>
      <family val="2"/>
    </font>
    <font>
      <b/>
      <u/>
      <sz val="12"/>
      <color theme="3"/>
      <name val="Verdana"/>
      <family val="2"/>
    </font>
    <font>
      <b/>
      <sz val="14"/>
      <color indexed="8"/>
      <name val="Verdana"/>
      <family val="2"/>
    </font>
    <font>
      <b/>
      <sz val="14"/>
      <color theme="4"/>
      <name val="Verdana"/>
      <family val="2"/>
    </font>
    <font>
      <sz val="10"/>
      <color theme="0"/>
      <name val="Verdana"/>
      <family val="2"/>
    </font>
    <font>
      <sz val="10"/>
      <color theme="4"/>
      <name val="Verdana"/>
      <family val="2"/>
    </font>
    <font>
      <sz val="10"/>
      <color theme="1"/>
      <name val="Calibri"/>
      <family val="2"/>
      <scheme val="minor"/>
    </font>
    <font>
      <b/>
      <sz val="10"/>
      <color theme="4"/>
      <name val="Verdana"/>
      <family val="2"/>
    </font>
    <font>
      <sz val="10"/>
      <color theme="3"/>
      <name val="Verdana"/>
      <family val="2"/>
      <charset val="1"/>
    </font>
    <font>
      <sz val="11"/>
      <color theme="3"/>
      <name val="Verdana"/>
      <family val="2"/>
    </font>
    <font>
      <b/>
      <sz val="11"/>
      <color theme="0"/>
      <name val="Verdana"/>
      <family val="2"/>
    </font>
    <font>
      <sz val="10"/>
      <color theme="3"/>
      <name val="Verdana"/>
      <family val="2"/>
    </font>
    <font>
      <b/>
      <sz val="9"/>
      <color theme="0"/>
      <name val="Verdana"/>
      <family val="2"/>
    </font>
    <font>
      <b/>
      <sz val="10"/>
      <color theme="4" tint="-0.249977111117893"/>
      <name val="Verdana"/>
      <family val="2"/>
    </font>
    <font>
      <sz val="10"/>
      <color theme="1"/>
      <name val="Verdana"/>
      <family val="2"/>
    </font>
    <font>
      <sz val="10"/>
      <color theme="1"/>
      <name val="Arial"/>
      <family val="2"/>
    </font>
    <font>
      <b/>
      <sz val="11"/>
      <color theme="3"/>
      <name val="Verdana"/>
      <family val="2"/>
    </font>
    <font>
      <sz val="12"/>
      <color theme="3"/>
      <name val="Calibri"/>
      <family val="2"/>
      <scheme val="minor"/>
    </font>
    <font>
      <b/>
      <u/>
      <sz val="12"/>
      <color theme="3"/>
      <name val="Calibri"/>
      <family val="2"/>
    </font>
    <font>
      <sz val="10"/>
      <color theme="3"/>
      <name val="Arial"/>
      <family val="2"/>
    </font>
    <font>
      <sz val="11"/>
      <color theme="0"/>
      <name val="Verdana"/>
      <family val="2"/>
    </font>
  </fonts>
  <fills count="11">
    <fill>
      <patternFill patternType="none"/>
    </fill>
    <fill>
      <patternFill patternType="gray125"/>
    </fill>
    <fill>
      <patternFill patternType="solid">
        <fgColor indexed="9"/>
        <bgColor indexed="64"/>
      </patternFill>
    </fill>
    <fill>
      <patternFill patternType="solid">
        <fgColor rgb="FFB6C5DF"/>
      </patternFill>
    </fill>
    <fill>
      <patternFill patternType="solid">
        <fgColor rgb="FFF3F4F7"/>
      </patternFill>
    </fill>
    <fill>
      <patternFill patternType="solid">
        <fgColor theme="3"/>
        <bgColor indexed="64"/>
      </patternFill>
    </fill>
    <fill>
      <patternFill patternType="solid">
        <fgColor theme="4"/>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2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medium">
        <color theme="0"/>
      </bottom>
      <diagonal/>
    </border>
    <border>
      <left style="thin">
        <color theme="0"/>
      </left>
      <right style="thin">
        <color theme="0"/>
      </right>
      <top/>
      <bottom style="thin">
        <color theme="0"/>
      </bottom>
      <diagonal/>
    </border>
    <border>
      <left style="thin">
        <color theme="0"/>
      </left>
      <right style="thin">
        <color theme="0"/>
      </right>
      <top style="medium">
        <color theme="0"/>
      </top>
      <bottom style="medium">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theme="3" tint="0.79998168889431442"/>
      </right>
      <top style="thin">
        <color theme="0"/>
      </top>
      <bottom style="medium">
        <color theme="0"/>
      </bottom>
      <diagonal/>
    </border>
    <border>
      <left style="thin">
        <color theme="0"/>
      </left>
      <right style="thin">
        <color theme="3" tint="0.79998168889431442"/>
      </right>
      <top style="medium">
        <color theme="0"/>
      </top>
      <bottom style="medium">
        <color theme="0"/>
      </bottom>
      <diagonal/>
    </border>
    <border>
      <left style="thin">
        <color theme="3" tint="0.79998168889431442"/>
      </left>
      <right style="thin">
        <color theme="4" tint="0.79998168889431442"/>
      </right>
      <top style="thin">
        <color theme="0"/>
      </top>
      <bottom style="medium">
        <color theme="0"/>
      </bottom>
      <diagonal/>
    </border>
    <border>
      <left style="thin">
        <color theme="4" tint="0.79998168889431442"/>
      </left>
      <right style="thin">
        <color theme="0"/>
      </right>
      <top style="thin">
        <color theme="0"/>
      </top>
      <bottom style="medium">
        <color theme="0"/>
      </bottom>
      <diagonal/>
    </border>
    <border>
      <left style="thin">
        <color theme="3" tint="0.79998168889431442"/>
      </left>
      <right style="thin">
        <color theme="4" tint="0.79998168889431442"/>
      </right>
      <top style="medium">
        <color theme="0"/>
      </top>
      <bottom style="medium">
        <color theme="0"/>
      </bottom>
      <diagonal/>
    </border>
    <border>
      <left style="thin">
        <color theme="0"/>
      </left>
      <right style="thin">
        <color theme="0"/>
      </right>
      <top style="medium">
        <color theme="4" tint="0.59996337778862885"/>
      </top>
      <bottom style="medium">
        <color theme="4" tint="0.59996337778862885"/>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theme="4" tint="0.59996337778862885"/>
      </bottom>
      <diagonal/>
    </border>
    <border>
      <left style="thin">
        <color theme="0"/>
      </left>
      <right style="thin">
        <color theme="0"/>
      </right>
      <top style="thin">
        <color theme="0"/>
      </top>
      <bottom style="thin">
        <color theme="4" tint="0.79998168889431442"/>
      </bottom>
      <diagonal/>
    </border>
    <border>
      <left style="thin">
        <color theme="0"/>
      </left>
      <right style="thin">
        <color theme="0"/>
      </right>
      <top/>
      <bottom style="medium">
        <color theme="4" tint="0.59996337778862885"/>
      </bottom>
      <diagonal/>
    </border>
    <border>
      <left style="thin">
        <color theme="0"/>
      </left>
      <right style="thin">
        <color theme="0"/>
      </right>
      <top style="medium">
        <color theme="4" tint="0.59996337778862885"/>
      </top>
      <bottom style="thin">
        <color theme="0"/>
      </bottom>
      <diagonal/>
    </border>
  </borders>
  <cellStyleXfs count="14">
    <xf numFmtId="0" fontId="0" fillId="0" borderId="0"/>
    <xf numFmtId="0" fontId="1" fillId="0" borderId="0"/>
    <xf numFmtId="0" fontId="5" fillId="0" borderId="0" applyNumberFormat="0" applyFill="0" applyBorder="0" applyAlignment="0" applyProtection="0">
      <alignment vertical="top"/>
      <protection locked="0"/>
    </xf>
    <xf numFmtId="0" fontId="11" fillId="0" borderId="0"/>
    <xf numFmtId="165" fontId="10" fillId="0" borderId="0"/>
    <xf numFmtId="0" fontId="12" fillId="0" borderId="0">
      <alignment horizontal="center"/>
    </xf>
    <xf numFmtId="0" fontId="12" fillId="0" borderId="0">
      <alignment horizontal="center" textRotation="90"/>
    </xf>
    <xf numFmtId="0" fontId="13" fillId="0" borderId="0"/>
    <xf numFmtId="166" fontId="13" fillId="0" borderId="0"/>
    <xf numFmtId="44" fontId="1" fillId="0" borderId="0" applyFont="0" applyFill="0" applyBorder="0" applyAlignment="0" applyProtection="0"/>
    <xf numFmtId="0" fontId="15" fillId="0" borderId="0" applyNumberFormat="0" applyFill="0" applyBorder="0" applyAlignment="0" applyProtection="0"/>
    <xf numFmtId="0" fontId="16" fillId="0" borderId="0"/>
    <xf numFmtId="0" fontId="15" fillId="0" borderId="0"/>
    <xf numFmtId="0" fontId="15" fillId="0" borderId="0"/>
  </cellStyleXfs>
  <cellXfs count="148">
    <xf numFmtId="0" fontId="0" fillId="0" borderId="0" xfId="0"/>
    <xf numFmtId="0" fontId="7" fillId="0" borderId="1" xfId="0" applyFont="1" applyBorder="1"/>
    <xf numFmtId="0" fontId="6" fillId="0" borderId="1" xfId="0" applyFont="1" applyFill="1" applyBorder="1"/>
    <xf numFmtId="0" fontId="27" fillId="0" borderId="1" xfId="0" applyFont="1" applyFill="1" applyBorder="1"/>
    <xf numFmtId="0" fontId="17" fillId="0" borderId="1" xfId="0" applyFont="1" applyBorder="1"/>
    <xf numFmtId="0" fontId="7" fillId="0" borderId="1" xfId="0" applyFont="1" applyBorder="1" applyAlignment="1">
      <alignment horizontal="center"/>
    </xf>
    <xf numFmtId="0" fontId="0" fillId="0" borderId="1" xfId="0" applyBorder="1"/>
    <xf numFmtId="0" fontId="23" fillId="0" borderId="1" xfId="0" applyFont="1" applyBorder="1"/>
    <xf numFmtId="0" fontId="4" fillId="2" borderId="1" xfId="0" applyFont="1" applyFill="1" applyBorder="1"/>
    <xf numFmtId="0" fontId="25" fillId="0" borderId="1" xfId="0" applyFont="1" applyBorder="1"/>
    <xf numFmtId="0" fontId="5" fillId="2" borderId="1" xfId="2" applyFill="1" applyBorder="1" applyAlignment="1" applyProtection="1"/>
    <xf numFmtId="0" fontId="25" fillId="0" borderId="1" xfId="0" applyFont="1" applyBorder="1" applyAlignment="1">
      <alignment horizontal="left"/>
    </xf>
    <xf numFmtId="0" fontId="20" fillId="3" borderId="1" xfId="0" applyFont="1" applyFill="1" applyBorder="1" applyAlignment="1">
      <alignment horizontal="left" wrapText="1"/>
    </xf>
    <xf numFmtId="3" fontId="3" fillId="4" borderId="1" xfId="0" applyNumberFormat="1" applyFont="1" applyFill="1" applyBorder="1" applyAlignment="1">
      <alignment horizontal="right"/>
    </xf>
    <xf numFmtId="3" fontId="20" fillId="4" borderId="1" xfId="0" applyNumberFormat="1" applyFont="1" applyFill="1" applyBorder="1" applyAlignment="1">
      <alignment horizontal="right"/>
    </xf>
    <xf numFmtId="0" fontId="7" fillId="0" borderId="1" xfId="0" applyFont="1" applyFill="1" applyBorder="1"/>
    <xf numFmtId="164" fontId="14" fillId="0" borderId="1" xfId="4" applyNumberFormat="1" applyFont="1" applyFill="1" applyBorder="1" applyAlignment="1">
      <alignment horizontal="right"/>
    </xf>
    <xf numFmtId="0" fontId="17" fillId="0" borderId="1" xfId="0" applyFont="1" applyBorder="1" applyAlignment="1">
      <alignment vertical="center"/>
    </xf>
    <xf numFmtId="4" fontId="7" fillId="0" borderId="1" xfId="0" applyNumberFormat="1" applyFont="1" applyBorder="1"/>
    <xf numFmtId="3" fontId="7" fillId="0" borderId="1" xfId="0" applyNumberFormat="1" applyFont="1" applyBorder="1"/>
    <xf numFmtId="0" fontId="7" fillId="0" borderId="1" xfId="0" applyFont="1" applyBorder="1" applyAlignment="1">
      <alignment vertical="center"/>
    </xf>
    <xf numFmtId="3" fontId="8" fillId="0" borderId="1" xfId="0" applyNumberFormat="1" applyFont="1" applyFill="1" applyBorder="1" applyAlignment="1">
      <alignment vertical="center"/>
    </xf>
    <xf numFmtId="0" fontId="2" fillId="0" borderId="1" xfId="0" applyFont="1" applyFill="1" applyBorder="1"/>
    <xf numFmtId="0" fontId="8" fillId="0" borderId="1" xfId="0" applyFont="1" applyFill="1" applyBorder="1"/>
    <xf numFmtId="3" fontId="7" fillId="0" borderId="1" xfId="0" applyNumberFormat="1" applyFont="1" applyFill="1" applyBorder="1" applyAlignment="1">
      <alignment vertical="center"/>
    </xf>
    <xf numFmtId="0" fontId="2" fillId="0" borderId="1" xfId="0" applyFont="1" applyBorder="1"/>
    <xf numFmtId="4" fontId="7" fillId="0" borderId="1" xfId="0" applyNumberFormat="1" applyFont="1" applyFill="1" applyBorder="1" applyAlignment="1">
      <alignment vertical="center"/>
    </xf>
    <xf numFmtId="0" fontId="7" fillId="0" borderId="1" xfId="0" applyFont="1" applyFill="1" applyBorder="1" applyAlignment="1">
      <alignment horizontal="center" vertical="center" wrapText="1"/>
    </xf>
    <xf numFmtId="0" fontId="18" fillId="0" borderId="1" xfId="0" applyFont="1" applyBorder="1"/>
    <xf numFmtId="0" fontId="18" fillId="0" borderId="1" xfId="0" applyFont="1" applyFill="1" applyBorder="1"/>
    <xf numFmtId="0" fontId="17" fillId="0" borderId="1" xfId="0" applyFont="1" applyFill="1" applyBorder="1" applyAlignment="1">
      <alignment horizontal="center" vertical="center" wrapText="1"/>
    </xf>
    <xf numFmtId="0" fontId="7" fillId="0" borderId="1" xfId="0" applyFont="1" applyBorder="1" applyAlignment="1">
      <alignment horizontal="left" wrapText="1"/>
    </xf>
    <xf numFmtId="3" fontId="7" fillId="0" borderId="1" xfId="0" applyNumberFormat="1" applyFont="1" applyFill="1" applyBorder="1"/>
    <xf numFmtId="4" fontId="7" fillId="0" borderId="1" xfId="0" applyNumberFormat="1" applyFont="1" applyFill="1" applyBorder="1"/>
    <xf numFmtId="0" fontId="19" fillId="5" borderId="1"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7" fillId="0" borderId="6" xfId="0" applyFont="1" applyFill="1" applyBorder="1"/>
    <xf numFmtId="164" fontId="9" fillId="0" borderId="6" xfId="4" applyNumberFormat="1" applyFont="1" applyFill="1" applyBorder="1" applyAlignment="1">
      <alignment horizontal="right"/>
    </xf>
    <xf numFmtId="0" fontId="7" fillId="0" borderId="6" xfId="0" applyFont="1" applyBorder="1"/>
    <xf numFmtId="0" fontId="20" fillId="7" borderId="5" xfId="0" applyFont="1" applyFill="1" applyBorder="1" applyAlignment="1">
      <alignment horizontal="left" wrapText="1"/>
    </xf>
    <xf numFmtId="0" fontId="20" fillId="7" borderId="7" xfId="0" applyFont="1" applyFill="1" applyBorder="1" applyAlignment="1">
      <alignment horizontal="left" wrapText="1"/>
    </xf>
    <xf numFmtId="3" fontId="3" fillId="9" borderId="5" xfId="0" applyNumberFormat="1" applyFont="1" applyFill="1" applyBorder="1" applyAlignment="1">
      <alignment horizontal="right"/>
    </xf>
    <xf numFmtId="3" fontId="3" fillId="9" borderId="7" xfId="0" applyNumberFormat="1" applyFont="1" applyFill="1" applyBorder="1" applyAlignment="1">
      <alignment horizontal="right"/>
    </xf>
    <xf numFmtId="3" fontId="20" fillId="9" borderId="5" xfId="0" applyNumberFormat="1" applyFont="1" applyFill="1" applyBorder="1" applyAlignment="1">
      <alignment horizontal="right"/>
    </xf>
    <xf numFmtId="0" fontId="19" fillId="6" borderId="1" xfId="0" applyFont="1" applyFill="1" applyBorder="1" applyAlignment="1">
      <alignment horizontal="center" vertical="center" wrapText="1"/>
    </xf>
    <xf numFmtId="0" fontId="33" fillId="0" borderId="1" xfId="0" applyFont="1" applyBorder="1" applyAlignment="1">
      <alignment vertical="center"/>
    </xf>
    <xf numFmtId="0" fontId="33" fillId="0" borderId="6" xfId="0" applyFont="1" applyBorder="1"/>
    <xf numFmtId="0" fontId="20" fillId="8" borderId="14" xfId="0" applyFont="1" applyFill="1" applyBorder="1" applyAlignment="1">
      <alignment horizontal="left" wrapText="1"/>
    </xf>
    <xf numFmtId="3" fontId="3" fillId="8" borderId="14" xfId="0" applyNumberFormat="1" applyFont="1" applyFill="1" applyBorder="1" applyAlignment="1">
      <alignment horizontal="right"/>
    </xf>
    <xf numFmtId="0" fontId="35" fillId="8" borderId="14" xfId="0" applyFont="1" applyFill="1" applyBorder="1" applyAlignment="1">
      <alignment horizontal="left"/>
    </xf>
    <xf numFmtId="0" fontId="20" fillId="7" borderId="15" xfId="0" applyFont="1" applyFill="1" applyBorder="1" applyAlignment="1">
      <alignment horizontal="left" wrapText="1"/>
    </xf>
    <xf numFmtId="0" fontId="20" fillId="7" borderId="16" xfId="0" applyFont="1" applyFill="1" applyBorder="1" applyAlignment="1">
      <alignment horizontal="left" wrapText="1"/>
    </xf>
    <xf numFmtId="3" fontId="3" fillId="9" borderId="17" xfId="0" applyNumberFormat="1" applyFont="1" applyFill="1" applyBorder="1" applyAlignment="1">
      <alignment horizontal="right"/>
    </xf>
    <xf numFmtId="4" fontId="3" fillId="9" borderId="18" xfId="0" applyNumberFormat="1" applyFont="1" applyFill="1" applyBorder="1" applyAlignment="1">
      <alignment horizontal="right"/>
    </xf>
    <xf numFmtId="3" fontId="3" fillId="9" borderId="19" xfId="0" applyNumberFormat="1" applyFont="1" applyFill="1" applyBorder="1" applyAlignment="1">
      <alignment horizontal="right"/>
    </xf>
    <xf numFmtId="0" fontId="26" fillId="8" borderId="1" xfId="0" applyFont="1" applyFill="1" applyBorder="1" applyAlignment="1"/>
    <xf numFmtId="1" fontId="19" fillId="5" borderId="21" xfId="0" applyNumberFormat="1" applyFont="1" applyFill="1" applyBorder="1" applyAlignment="1">
      <alignment horizontal="center" vertical="center" wrapText="1"/>
    </xf>
    <xf numFmtId="0" fontId="37" fillId="8" borderId="20" xfId="0" applyFont="1" applyFill="1" applyBorder="1" applyAlignment="1">
      <alignment horizontal="left" vertical="center" wrapText="1"/>
    </xf>
    <xf numFmtId="1" fontId="38" fillId="0" borderId="20" xfId="0" applyNumberFormat="1" applyFont="1" applyBorder="1" applyAlignment="1">
      <alignment horizontal="right" vertical="center" wrapText="1"/>
    </xf>
    <xf numFmtId="0" fontId="37" fillId="8" borderId="22" xfId="0" applyFont="1" applyFill="1" applyBorder="1" applyAlignment="1">
      <alignment horizontal="left" vertical="center" wrapText="1"/>
    </xf>
    <xf numFmtId="1" fontId="38" fillId="0" borderId="22" xfId="0" applyNumberFormat="1" applyFont="1" applyBorder="1" applyAlignment="1">
      <alignment horizontal="right" vertical="center" wrapText="1"/>
    </xf>
    <xf numFmtId="0" fontId="0" fillId="0" borderId="1" xfId="0" applyBorder="1" applyAlignment="1">
      <alignment horizontal="justify" vertical="top"/>
    </xf>
    <xf numFmtId="0" fontId="33" fillId="8" borderId="1" xfId="0" applyFont="1" applyFill="1" applyBorder="1" applyAlignment="1">
      <alignment vertical="center"/>
    </xf>
    <xf numFmtId="0" fontId="36" fillId="6" borderId="1" xfId="0" applyFont="1" applyFill="1" applyBorder="1" applyAlignment="1">
      <alignment horizontal="centerContinuous" vertical="center" wrapText="1"/>
    </xf>
    <xf numFmtId="0" fontId="37" fillId="8" borderId="22" xfId="0" applyFont="1" applyFill="1" applyBorder="1" applyAlignment="1">
      <alignment horizontal="left" vertical="center"/>
    </xf>
    <xf numFmtId="0" fontId="37" fillId="8" borderId="20" xfId="0" applyFont="1" applyFill="1" applyBorder="1" applyAlignment="1">
      <alignment horizontal="left" vertical="center"/>
    </xf>
    <xf numFmtId="3" fontId="7" fillId="0" borderId="1" xfId="0" applyNumberFormat="1" applyFont="1" applyBorder="1" applyAlignment="1">
      <alignment vertical="center"/>
    </xf>
    <xf numFmtId="0" fontId="8" fillId="0" borderId="1" xfId="0" applyFont="1" applyBorder="1"/>
    <xf numFmtId="0" fontId="0" fillId="0" borderId="1" xfId="0" applyBorder="1" applyAlignment="1">
      <alignment vertical="center" wrapText="1"/>
    </xf>
    <xf numFmtId="1" fontId="38" fillId="0" borderId="22" xfId="0" applyNumberFormat="1" applyFont="1" applyBorder="1" applyAlignment="1">
      <alignment horizontal="right" vertical="center"/>
    </xf>
    <xf numFmtId="1" fontId="38" fillId="0" borderId="20" xfId="0" applyNumberFormat="1" applyFont="1" applyBorder="1" applyAlignment="1">
      <alignment horizontal="right" vertical="center"/>
    </xf>
    <xf numFmtId="0" fontId="37" fillId="8" borderId="21" xfId="0" applyFont="1" applyFill="1" applyBorder="1" applyAlignment="1">
      <alignment horizontal="left" vertical="center"/>
    </xf>
    <xf numFmtId="1" fontId="38" fillId="0" borderId="21" xfId="0" applyNumberFormat="1" applyFont="1" applyBorder="1" applyAlignment="1">
      <alignment horizontal="right" vertical="center"/>
    </xf>
    <xf numFmtId="0" fontId="37" fillId="8" borderId="1" xfId="0" applyFont="1" applyFill="1" applyBorder="1" applyAlignment="1">
      <alignment horizontal="left" vertical="center"/>
    </xf>
    <xf numFmtId="1" fontId="38" fillId="0" borderId="1" xfId="0" applyNumberFormat="1" applyFont="1" applyBorder="1" applyAlignment="1">
      <alignment horizontal="right" vertical="center"/>
    </xf>
    <xf numFmtId="1" fontId="38" fillId="0" borderId="24" xfId="0" applyNumberFormat="1" applyFont="1" applyBorder="1" applyAlignment="1">
      <alignment horizontal="right" vertical="center"/>
    </xf>
    <xf numFmtId="1" fontId="38" fillId="0" borderId="23" xfId="0" applyNumberFormat="1" applyFont="1" applyBorder="1" applyAlignment="1">
      <alignment horizontal="right" vertical="center"/>
    </xf>
    <xf numFmtId="1" fontId="38" fillId="0" borderId="6" xfId="0" applyNumberFormat="1" applyFont="1" applyBorder="1" applyAlignment="1">
      <alignment horizontal="right" vertical="center"/>
    </xf>
    <xf numFmtId="1" fontId="38" fillId="0" borderId="24" xfId="0" applyNumberFormat="1" applyFont="1" applyBorder="1" applyAlignment="1">
      <alignment horizontal="center" vertical="center"/>
    </xf>
    <xf numFmtId="0" fontId="5" fillId="0" borderId="1" xfId="2" quotePrefix="1" applyBorder="1" applyAlignment="1" applyProtection="1"/>
    <xf numFmtId="3" fontId="0" fillId="0" borderId="1" xfId="0" applyNumberFormat="1" applyBorder="1"/>
    <xf numFmtId="0" fontId="7" fillId="0" borderId="1" xfId="0" applyFont="1" applyBorder="1" applyAlignment="1">
      <alignment horizontal="center" vertical="center" wrapText="1"/>
    </xf>
    <xf numFmtId="0" fontId="30" fillId="0" borderId="1" xfId="0" applyFont="1" applyBorder="1" applyAlignment="1">
      <alignment horizontal="left" vertical="center" wrapText="1"/>
    </xf>
    <xf numFmtId="0" fontId="20" fillId="8" borderId="1" xfId="0" applyFont="1" applyFill="1" applyBorder="1" applyAlignment="1">
      <alignment horizontal="left" wrapText="1"/>
    </xf>
    <xf numFmtId="3" fontId="21" fillId="8" borderId="1" xfId="0" applyNumberFormat="1" applyFont="1" applyFill="1" applyBorder="1" applyAlignment="1">
      <alignment horizontal="right"/>
    </xf>
    <xf numFmtId="0" fontId="20" fillId="8" borderId="1" xfId="0" applyFont="1" applyFill="1" applyBorder="1" applyAlignment="1">
      <alignment vertical="center"/>
    </xf>
    <xf numFmtId="3" fontId="21" fillId="8" borderId="1" xfId="0" applyNumberFormat="1" applyFont="1" applyFill="1" applyBorder="1" applyAlignment="1">
      <alignment vertical="center"/>
    </xf>
    <xf numFmtId="3" fontId="21" fillId="8" borderId="21" xfId="0" applyNumberFormat="1" applyFont="1" applyFill="1" applyBorder="1" applyAlignment="1">
      <alignment horizontal="right"/>
    </xf>
    <xf numFmtId="0" fontId="37" fillId="8" borderId="14" xfId="0" applyFont="1" applyFill="1" applyBorder="1" applyAlignment="1">
      <alignment horizontal="left" vertical="center"/>
    </xf>
    <xf numFmtId="1" fontId="38" fillId="8" borderId="14" xfId="0" applyNumberFormat="1" applyFont="1" applyFill="1" applyBorder="1" applyAlignment="1">
      <alignment horizontal="right" vertical="center"/>
    </xf>
    <xf numFmtId="0" fontId="20" fillId="8" borderId="6" xfId="0" applyFont="1" applyFill="1" applyBorder="1" applyAlignment="1">
      <alignment vertical="center"/>
    </xf>
    <xf numFmtId="3" fontId="21" fillId="8" borderId="6" xfId="0" applyNumberFormat="1" applyFont="1" applyFill="1" applyBorder="1" applyAlignment="1">
      <alignment vertical="center"/>
    </xf>
    <xf numFmtId="0" fontId="7" fillId="0" borderId="21" xfId="0" applyFont="1" applyBorder="1"/>
    <xf numFmtId="0" fontId="7" fillId="0" borderId="25" xfId="0" applyFont="1" applyBorder="1"/>
    <xf numFmtId="0" fontId="37" fillId="8" borderId="25" xfId="0" applyFont="1" applyFill="1" applyBorder="1" applyAlignment="1">
      <alignment horizontal="left" vertical="center"/>
    </xf>
    <xf numFmtId="3" fontId="21" fillId="8" borderId="25" xfId="0" applyNumberFormat="1" applyFont="1" applyFill="1" applyBorder="1" applyAlignment="1">
      <alignment vertical="center"/>
    </xf>
    <xf numFmtId="0" fontId="20" fillId="8" borderId="21" xfId="0" applyFont="1" applyFill="1" applyBorder="1" applyAlignment="1">
      <alignment vertical="center"/>
    </xf>
    <xf numFmtId="3" fontId="21" fillId="8" borderId="21" xfId="0" applyNumberFormat="1" applyFont="1" applyFill="1" applyBorder="1" applyAlignment="1">
      <alignment vertical="center"/>
    </xf>
    <xf numFmtId="3" fontId="21" fillId="8" borderId="25" xfId="0" applyNumberFormat="1" applyFont="1" applyFill="1" applyBorder="1" applyAlignment="1">
      <alignment horizontal="right"/>
    </xf>
    <xf numFmtId="3" fontId="21" fillId="8" borderId="20" xfId="0" applyNumberFormat="1" applyFont="1" applyFill="1" applyBorder="1" applyAlignment="1">
      <alignment vertical="center"/>
    </xf>
    <xf numFmtId="3" fontId="21" fillId="8" borderId="20" xfId="0" applyNumberFormat="1" applyFont="1" applyFill="1" applyBorder="1" applyAlignment="1">
      <alignment horizontal="right"/>
    </xf>
    <xf numFmtId="0" fontId="39" fillId="0" borderId="25" xfId="0" applyFont="1" applyBorder="1"/>
    <xf numFmtId="0" fontId="20" fillId="7" borderId="16" xfId="0" applyFont="1" applyFill="1" applyBorder="1" applyAlignment="1">
      <alignment horizontal="left"/>
    </xf>
    <xf numFmtId="0" fontId="23" fillId="0" borderId="1" xfId="0" applyFont="1" applyFill="1" applyBorder="1" applyAlignment="1">
      <alignment horizontal="left"/>
    </xf>
    <xf numFmtId="0" fontId="33" fillId="0" borderId="1" xfId="0" applyFont="1" applyBorder="1"/>
    <xf numFmtId="0" fontId="40" fillId="0" borderId="1" xfId="0" applyFont="1" applyFill="1" applyBorder="1"/>
    <xf numFmtId="0" fontId="17" fillId="0" borderId="1" xfId="0" applyFont="1" applyFill="1" applyBorder="1" applyAlignment="1">
      <alignment horizontal="left" vertical="center"/>
    </xf>
    <xf numFmtId="0" fontId="35" fillId="0" borderId="1" xfId="0" applyFont="1" applyBorder="1" applyAlignment="1">
      <alignment vertical="center"/>
    </xf>
    <xf numFmtId="0" fontId="35" fillId="0" borderId="1" xfId="0" applyFont="1" applyBorder="1" applyAlignment="1">
      <alignment horizontal="left"/>
    </xf>
    <xf numFmtId="0" fontId="35" fillId="0" borderId="1" xfId="0" applyFont="1" applyFill="1" applyBorder="1"/>
    <xf numFmtId="3" fontId="43" fillId="8" borderId="1" xfId="0" applyNumberFormat="1" applyFont="1" applyFill="1" applyBorder="1" applyAlignment="1">
      <alignment horizontal="left"/>
    </xf>
    <xf numFmtId="3" fontId="43" fillId="8" borderId="21" xfId="0" applyNumberFormat="1" applyFont="1" applyFill="1" applyBorder="1" applyAlignment="1">
      <alignment horizontal="left"/>
    </xf>
    <xf numFmtId="3" fontId="43" fillId="8" borderId="25" xfId="0" applyNumberFormat="1" applyFont="1" applyFill="1" applyBorder="1" applyAlignment="1">
      <alignment horizontal="left"/>
    </xf>
    <xf numFmtId="3" fontId="43" fillId="8" borderId="6" xfId="0" applyNumberFormat="1" applyFont="1" applyFill="1" applyBorder="1" applyAlignment="1">
      <alignment horizontal="left"/>
    </xf>
    <xf numFmtId="3" fontId="43" fillId="8" borderId="20" xfId="0" applyNumberFormat="1" applyFont="1" applyFill="1" applyBorder="1" applyAlignment="1">
      <alignment horizontal="left"/>
    </xf>
    <xf numFmtId="0" fontId="24" fillId="8" borderId="1" xfId="0" applyFont="1" applyFill="1" applyBorder="1" applyAlignment="1">
      <alignment horizontal="center" vertical="center" wrapText="1"/>
    </xf>
    <xf numFmtId="0" fontId="25" fillId="0" borderId="1" xfId="0" applyFont="1" applyBorder="1" applyAlignment="1">
      <alignment horizontal="left"/>
    </xf>
    <xf numFmtId="0" fontId="23" fillId="0" borderId="1" xfId="0" applyFont="1" applyFill="1" applyBorder="1" applyAlignment="1">
      <alignment horizontal="left" vertical="center" wrapText="1"/>
    </xf>
    <xf numFmtId="0" fontId="41" fillId="0" borderId="1" xfId="0" applyFont="1" applyBorder="1" applyAlignment="1">
      <alignment horizontal="left" vertical="center" wrapText="1"/>
    </xf>
    <xf numFmtId="0" fontId="34" fillId="5" borderId="8" xfId="0" applyFont="1" applyFill="1" applyBorder="1" applyAlignment="1">
      <alignment horizontal="center" vertical="center"/>
    </xf>
    <xf numFmtId="0" fontId="34" fillId="5" borderId="9" xfId="0" applyFont="1" applyFill="1" applyBorder="1" applyAlignment="1">
      <alignment horizontal="center" vertical="center"/>
    </xf>
    <xf numFmtId="0" fontId="34" fillId="5" borderId="10" xfId="0" applyFont="1" applyFill="1" applyBorder="1" applyAlignment="1">
      <alignment horizontal="center" vertical="center"/>
    </xf>
    <xf numFmtId="0" fontId="34" fillId="5" borderId="11" xfId="0" applyFont="1" applyFill="1" applyBorder="1" applyAlignment="1">
      <alignment horizontal="center" vertical="center"/>
    </xf>
    <xf numFmtId="0" fontId="34" fillId="5" borderId="12" xfId="0" applyFont="1" applyFill="1" applyBorder="1" applyAlignment="1">
      <alignment horizontal="center" vertical="center"/>
    </xf>
    <xf numFmtId="0" fontId="34" fillId="5" borderId="13" xfId="0" applyFont="1" applyFill="1" applyBorder="1" applyAlignment="1">
      <alignment horizontal="center" vertical="center"/>
    </xf>
    <xf numFmtId="0" fontId="22" fillId="5" borderId="1"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5" fillId="10" borderId="2" xfId="2" applyFill="1" applyBorder="1" applyAlignment="1" applyProtection="1">
      <alignment horizontal="center" vertical="center" wrapText="1"/>
    </xf>
    <xf numFmtId="0" fontId="5" fillId="10" borderId="3" xfId="2" applyFill="1" applyBorder="1" applyAlignment="1" applyProtection="1">
      <alignment horizontal="center" vertical="center" wrapText="1"/>
    </xf>
    <xf numFmtId="0" fontId="5" fillId="10" borderId="4" xfId="2" applyFill="1" applyBorder="1" applyAlignment="1" applyProtection="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wrapText="1"/>
    </xf>
    <xf numFmtId="0" fontId="0" fillId="0" borderId="13" xfId="0" applyBorder="1" applyAlignment="1">
      <alignment horizontal="center" wrapText="1"/>
    </xf>
    <xf numFmtId="0" fontId="32" fillId="0" borderId="1" xfId="0" applyFont="1" applyBorder="1" applyAlignment="1">
      <alignment horizontal="justify" vertical="center" wrapText="1"/>
    </xf>
    <xf numFmtId="0" fontId="0" fillId="0" borderId="1" xfId="0" applyBorder="1" applyAlignment="1">
      <alignment horizontal="justify" vertical="top"/>
    </xf>
  </cellXfs>
  <cellStyles count="14">
    <cellStyle name="Euro" xfId="9" xr:uid="{00000000-0005-0000-0000-000000000000}"/>
    <cellStyle name="Excel Built-in Normal" xfId="1" xr:uid="{00000000-0005-0000-0000-000001000000}"/>
    <cellStyle name="Excel Built-in Normal 2" xfId="4" xr:uid="{00000000-0005-0000-0000-000002000000}"/>
    <cellStyle name="Excel_BuiltIn_Comma" xfId="11" xr:uid="{00000000-0005-0000-0000-000003000000}"/>
    <cellStyle name="Heading" xfId="5" xr:uid="{00000000-0005-0000-0000-000004000000}"/>
    <cellStyle name="Heading1" xfId="6" xr:uid="{00000000-0005-0000-0000-000005000000}"/>
    <cellStyle name="Hipervínculo" xfId="2" builtinId="8"/>
    <cellStyle name="Normal" xfId="0" builtinId="0"/>
    <cellStyle name="Normal 2" xfId="3" xr:uid="{00000000-0005-0000-0000-000008000000}"/>
    <cellStyle name="Normal 2 2" xfId="10" xr:uid="{00000000-0005-0000-0000-000009000000}"/>
    <cellStyle name="Normal 2 3" xfId="13" xr:uid="{00000000-0005-0000-0000-00000A000000}"/>
    <cellStyle name="Normal 3" xfId="12" xr:uid="{00000000-0005-0000-0000-00000B000000}"/>
    <cellStyle name="Result" xfId="7" xr:uid="{00000000-0005-0000-0000-00000C000000}"/>
    <cellStyle name="Result2" xfId="8"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_rels/drawing9.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1</xdr:col>
      <xdr:colOff>762000</xdr:colOff>
      <xdr:row>1</xdr:row>
      <xdr:rowOff>171450</xdr:rowOff>
    </xdr:from>
    <xdr:to>
      <xdr:col>11</xdr:col>
      <xdr:colOff>28575</xdr:colOff>
      <xdr:row>7</xdr:row>
      <xdr:rowOff>96479</xdr:rowOff>
    </xdr:to>
    <xdr:sp macro="" textlink="">
      <xdr:nvSpPr>
        <xdr:cNvPr id="6" name="1 Rectángulo redondeado">
          <a:extLst>
            <a:ext uri="{FF2B5EF4-FFF2-40B4-BE49-F238E27FC236}">
              <a16:creationId xmlns:a16="http://schemas.microsoft.com/office/drawing/2014/main" id="{5905CEF7-9574-4CA5-9871-087909F82780}"/>
            </a:ext>
          </a:extLst>
        </xdr:cNvPr>
        <xdr:cNvSpPr/>
      </xdr:nvSpPr>
      <xdr:spPr>
        <a:xfrm>
          <a:off x="1524000" y="457200"/>
          <a:ext cx="7953375" cy="1163279"/>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Actividad de los traductores</a:t>
          </a:r>
          <a:endPar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723900</xdr:colOff>
      <xdr:row>0</xdr:row>
      <xdr:rowOff>152400</xdr:rowOff>
    </xdr:from>
    <xdr:to>
      <xdr:col>10</xdr:col>
      <xdr:colOff>342900</xdr:colOff>
      <xdr:row>7</xdr:row>
      <xdr:rowOff>48854</xdr:rowOff>
    </xdr:to>
    <xdr:sp macro="" textlink="">
      <xdr:nvSpPr>
        <xdr:cNvPr id="10" name="1 Rectángulo redondeado">
          <a:extLst>
            <a:ext uri="{FF2B5EF4-FFF2-40B4-BE49-F238E27FC236}">
              <a16:creationId xmlns:a16="http://schemas.microsoft.com/office/drawing/2014/main" id="{9B32216B-3B9C-421D-8362-A251655BE48F}"/>
            </a:ext>
          </a:extLst>
        </xdr:cNvPr>
        <xdr:cNvSpPr/>
      </xdr:nvSpPr>
      <xdr:spPr>
        <a:xfrm>
          <a:off x="723900" y="152400"/>
          <a:ext cx="7953375" cy="1163279"/>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Actividad de los traductores</a:t>
          </a:r>
          <a:endPar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xdr:from>
      <xdr:col>11</xdr:col>
      <xdr:colOff>441837</xdr:colOff>
      <xdr:row>2</xdr:row>
      <xdr:rowOff>159159</xdr:rowOff>
    </xdr:from>
    <xdr:to>
      <xdr:col>13</xdr:col>
      <xdr:colOff>93099</xdr:colOff>
      <xdr:row>5</xdr:row>
      <xdr:rowOff>61143</xdr:rowOff>
    </xdr:to>
    <xdr:sp macro="" textlink="">
      <xdr:nvSpPr>
        <xdr:cNvPr id="11" name="3 Pentágono">
          <a:hlinkClick xmlns:r="http://schemas.openxmlformats.org/officeDocument/2006/relationships" r:id="rId1"/>
          <a:extLst>
            <a:ext uri="{FF2B5EF4-FFF2-40B4-BE49-F238E27FC236}">
              <a16:creationId xmlns:a16="http://schemas.microsoft.com/office/drawing/2014/main" id="{78E84397-AD82-4DCE-866E-3346A38572EC}"/>
            </a:ext>
          </a:extLst>
        </xdr:cNvPr>
        <xdr:cNvSpPr/>
      </xdr:nvSpPr>
      <xdr:spPr>
        <a:xfrm flipH="1">
          <a:off x="9538212" y="521109"/>
          <a:ext cx="1175262" cy="44490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19050</xdr:colOff>
      <xdr:row>8</xdr:row>
      <xdr:rowOff>28761</xdr:rowOff>
    </xdr:from>
    <xdr:to>
      <xdr:col>10</xdr:col>
      <xdr:colOff>357188</xdr:colOff>
      <xdr:row>9</xdr:row>
      <xdr:rowOff>171796</xdr:rowOff>
    </xdr:to>
    <xdr:sp macro="" textlink="">
      <xdr:nvSpPr>
        <xdr:cNvPr id="12" name="2 Rectángulo redondeado">
          <a:extLst>
            <a:ext uri="{FF2B5EF4-FFF2-40B4-BE49-F238E27FC236}">
              <a16:creationId xmlns:a16="http://schemas.microsoft.com/office/drawing/2014/main" id="{667FBA4D-CD78-4A3E-831B-2026C14ECCDF}"/>
            </a:ext>
          </a:extLst>
        </xdr:cNvPr>
        <xdr:cNvSpPr/>
      </xdr:nvSpPr>
      <xdr:spPr>
        <a:xfrm>
          <a:off x="781050" y="1476561"/>
          <a:ext cx="7910513" cy="32401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fuente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619125</xdr:colOff>
      <xdr:row>0</xdr:row>
      <xdr:rowOff>171450</xdr:rowOff>
    </xdr:from>
    <xdr:to>
      <xdr:col>14</xdr:col>
      <xdr:colOff>209550</xdr:colOff>
      <xdr:row>6</xdr:row>
      <xdr:rowOff>248879</xdr:rowOff>
    </xdr:to>
    <xdr:sp macro="" textlink="">
      <xdr:nvSpPr>
        <xdr:cNvPr id="3" name="1 Rectángulo redondeado">
          <a:extLst>
            <a:ext uri="{FF2B5EF4-FFF2-40B4-BE49-F238E27FC236}">
              <a16:creationId xmlns:a16="http://schemas.microsoft.com/office/drawing/2014/main" id="{A64B432A-CBD2-4FBA-8E26-EE0701E22DDE}"/>
            </a:ext>
          </a:extLst>
        </xdr:cNvPr>
        <xdr:cNvSpPr/>
      </xdr:nvSpPr>
      <xdr:spPr>
        <a:xfrm>
          <a:off x="619125" y="171450"/>
          <a:ext cx="15906750" cy="1163279"/>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Actividad de los traductores</a:t>
          </a:r>
          <a:endPar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xdr:from>
      <xdr:col>14</xdr:col>
      <xdr:colOff>489462</xdr:colOff>
      <xdr:row>3</xdr:row>
      <xdr:rowOff>6759</xdr:rowOff>
    </xdr:from>
    <xdr:to>
      <xdr:col>16</xdr:col>
      <xdr:colOff>54999</xdr:colOff>
      <xdr:row>5</xdr:row>
      <xdr:rowOff>89718</xdr:rowOff>
    </xdr:to>
    <xdr:sp macro="" textlink="">
      <xdr:nvSpPr>
        <xdr:cNvPr id="6" name="3 Pentágono">
          <a:hlinkClick xmlns:r="http://schemas.openxmlformats.org/officeDocument/2006/relationships" r:id="rId1"/>
          <a:extLst>
            <a:ext uri="{FF2B5EF4-FFF2-40B4-BE49-F238E27FC236}">
              <a16:creationId xmlns:a16="http://schemas.microsoft.com/office/drawing/2014/main" id="{5D9BA4C9-7A5B-46CE-89D9-21BFCEC14411}"/>
            </a:ext>
          </a:extLst>
        </xdr:cNvPr>
        <xdr:cNvSpPr/>
      </xdr:nvSpPr>
      <xdr:spPr>
        <a:xfrm flipH="1">
          <a:off x="16805787" y="549684"/>
          <a:ext cx="1175262" cy="44490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0</xdr:col>
      <xdr:colOff>676275</xdr:colOff>
      <xdr:row>6</xdr:row>
      <xdr:rowOff>409761</xdr:rowOff>
    </xdr:from>
    <xdr:to>
      <xdr:col>14</xdr:col>
      <xdr:colOff>180975</xdr:colOff>
      <xdr:row>7</xdr:row>
      <xdr:rowOff>162271</xdr:rowOff>
    </xdr:to>
    <xdr:sp macro="" textlink="">
      <xdr:nvSpPr>
        <xdr:cNvPr id="8" name="2 Rectángulo redondeado">
          <a:extLst>
            <a:ext uri="{FF2B5EF4-FFF2-40B4-BE49-F238E27FC236}">
              <a16:creationId xmlns:a16="http://schemas.microsoft.com/office/drawing/2014/main" id="{091C4006-9835-49C2-BD79-B8A3121AA9E0}"/>
            </a:ext>
          </a:extLst>
        </xdr:cNvPr>
        <xdr:cNvSpPr/>
      </xdr:nvSpPr>
      <xdr:spPr>
        <a:xfrm>
          <a:off x="676275" y="1495611"/>
          <a:ext cx="15821025" cy="32401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Resumen</a:t>
          </a:r>
        </a:p>
      </xdr:txBody>
    </xdr:sp>
    <xdr:clientData/>
  </xdr:twoCellAnchor>
  <xdr:twoCellAnchor editAs="oneCell">
    <xdr:from>
      <xdr:col>0</xdr:col>
      <xdr:colOff>647700</xdr:colOff>
      <xdr:row>0</xdr:row>
      <xdr:rowOff>171450</xdr:rowOff>
    </xdr:from>
    <xdr:to>
      <xdr:col>14</xdr:col>
      <xdr:colOff>238125</xdr:colOff>
      <xdr:row>6</xdr:row>
      <xdr:rowOff>248879</xdr:rowOff>
    </xdr:to>
    <xdr:sp macro="" textlink="">
      <xdr:nvSpPr>
        <xdr:cNvPr id="9" name="1 Rectángulo redondeado">
          <a:extLst>
            <a:ext uri="{FF2B5EF4-FFF2-40B4-BE49-F238E27FC236}">
              <a16:creationId xmlns:a16="http://schemas.microsoft.com/office/drawing/2014/main" id="{15142279-17FC-4C5F-BCA0-8B5EDADAA99D}"/>
            </a:ext>
          </a:extLst>
        </xdr:cNvPr>
        <xdr:cNvSpPr/>
      </xdr:nvSpPr>
      <xdr:spPr>
        <a:xfrm>
          <a:off x="647700" y="171450"/>
          <a:ext cx="15906750" cy="1163279"/>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Actividad de los traductores</a:t>
          </a:r>
          <a:endPar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xdr:from>
      <xdr:col>14</xdr:col>
      <xdr:colOff>518037</xdr:colOff>
      <xdr:row>3</xdr:row>
      <xdr:rowOff>6759</xdr:rowOff>
    </xdr:from>
    <xdr:to>
      <xdr:col>16</xdr:col>
      <xdr:colOff>83574</xdr:colOff>
      <xdr:row>5</xdr:row>
      <xdr:rowOff>89718</xdr:rowOff>
    </xdr:to>
    <xdr:sp macro="" textlink="">
      <xdr:nvSpPr>
        <xdr:cNvPr id="10" name="3 Pentágono">
          <a:hlinkClick xmlns:r="http://schemas.openxmlformats.org/officeDocument/2006/relationships" r:id="rId1"/>
          <a:extLst>
            <a:ext uri="{FF2B5EF4-FFF2-40B4-BE49-F238E27FC236}">
              <a16:creationId xmlns:a16="http://schemas.microsoft.com/office/drawing/2014/main" id="{61D64CCA-9AEA-4FB4-A071-7880DF1B8F17}"/>
            </a:ext>
          </a:extLst>
        </xdr:cNvPr>
        <xdr:cNvSpPr/>
      </xdr:nvSpPr>
      <xdr:spPr>
        <a:xfrm flipH="1">
          <a:off x="16834362" y="549684"/>
          <a:ext cx="1175262" cy="44490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0</xdr:col>
      <xdr:colOff>704850</xdr:colOff>
      <xdr:row>6</xdr:row>
      <xdr:rowOff>409761</xdr:rowOff>
    </xdr:from>
    <xdr:to>
      <xdr:col>14</xdr:col>
      <xdr:colOff>209550</xdr:colOff>
      <xdr:row>7</xdr:row>
      <xdr:rowOff>162271</xdr:rowOff>
    </xdr:to>
    <xdr:sp macro="" textlink="">
      <xdr:nvSpPr>
        <xdr:cNvPr id="11" name="2 Rectángulo redondeado">
          <a:extLst>
            <a:ext uri="{FF2B5EF4-FFF2-40B4-BE49-F238E27FC236}">
              <a16:creationId xmlns:a16="http://schemas.microsoft.com/office/drawing/2014/main" id="{C7E9C2BC-A5BC-4D17-8904-CA45E5338CDF}"/>
            </a:ext>
          </a:extLst>
        </xdr:cNvPr>
        <xdr:cNvSpPr/>
      </xdr:nvSpPr>
      <xdr:spPr>
        <a:xfrm>
          <a:off x="704850" y="1495611"/>
          <a:ext cx="15821025" cy="32401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Resumen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0</xdr:row>
      <xdr:rowOff>85725</xdr:rowOff>
    </xdr:from>
    <xdr:to>
      <xdr:col>22</xdr:col>
      <xdr:colOff>638175</xdr:colOff>
      <xdr:row>6</xdr:row>
      <xdr:rowOff>142875</xdr:rowOff>
    </xdr:to>
    <xdr:sp macro="" textlink="">
      <xdr:nvSpPr>
        <xdr:cNvPr id="16" name="1 Rectángulo redondeado">
          <a:extLst>
            <a:ext uri="{FF2B5EF4-FFF2-40B4-BE49-F238E27FC236}">
              <a16:creationId xmlns:a16="http://schemas.microsoft.com/office/drawing/2014/main" id="{9959BB9D-DFF1-4579-83E8-AA58445BF646}"/>
            </a:ext>
          </a:extLst>
        </xdr:cNvPr>
        <xdr:cNvSpPr/>
      </xdr:nvSpPr>
      <xdr:spPr>
        <a:xfrm>
          <a:off x="781050" y="85725"/>
          <a:ext cx="15059025" cy="11430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Actividad de los traductores</a:t>
          </a:r>
          <a:endPar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28575</xdr:colOff>
      <xdr:row>7</xdr:row>
      <xdr:rowOff>119402</xdr:rowOff>
    </xdr:from>
    <xdr:to>
      <xdr:col>22</xdr:col>
      <xdr:colOff>647701</xdr:colOff>
      <xdr:row>9</xdr:row>
      <xdr:rowOff>74702</xdr:rowOff>
    </xdr:to>
    <xdr:sp macro="" textlink="">
      <xdr:nvSpPr>
        <xdr:cNvPr id="17" name="2 Rectángulo redondeado">
          <a:extLst>
            <a:ext uri="{FF2B5EF4-FFF2-40B4-BE49-F238E27FC236}">
              <a16:creationId xmlns:a16="http://schemas.microsoft.com/office/drawing/2014/main" id="{FA9448A1-468F-4877-BDC9-15B0C994196C}"/>
            </a:ext>
          </a:extLst>
        </xdr:cNvPr>
        <xdr:cNvSpPr/>
      </xdr:nvSpPr>
      <xdr:spPr>
        <a:xfrm>
          <a:off x="790575" y="1386227"/>
          <a:ext cx="15059026" cy="31725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traducciones - idioma desde el que se traduce</a:t>
          </a:r>
        </a:p>
      </xdr:txBody>
    </xdr:sp>
    <xdr:clientData/>
  </xdr:twoCellAnchor>
  <xdr:twoCellAnchor>
    <xdr:from>
      <xdr:col>23</xdr:col>
      <xdr:colOff>152400</xdr:colOff>
      <xdr:row>2</xdr:row>
      <xdr:rowOff>66674</xdr:rowOff>
    </xdr:from>
    <xdr:to>
      <xdr:col>24</xdr:col>
      <xdr:colOff>390525</xdr:colOff>
      <xdr:row>4</xdr:row>
      <xdr:rowOff>142874</xdr:rowOff>
    </xdr:to>
    <xdr:sp macro="" textlink="">
      <xdr:nvSpPr>
        <xdr:cNvPr id="18" name="3 Pentágono">
          <a:hlinkClick xmlns:r="http://schemas.openxmlformats.org/officeDocument/2006/relationships" r:id="rId1"/>
          <a:extLst>
            <a:ext uri="{FF2B5EF4-FFF2-40B4-BE49-F238E27FC236}">
              <a16:creationId xmlns:a16="http://schemas.microsoft.com/office/drawing/2014/main" id="{37666297-65B8-49A3-9FCF-0FC7FDA6CE44}"/>
            </a:ext>
          </a:extLst>
        </xdr:cNvPr>
        <xdr:cNvSpPr/>
      </xdr:nvSpPr>
      <xdr:spPr>
        <a:xfrm flipH="1">
          <a:off x="16935450" y="428624"/>
          <a:ext cx="1171575"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26</xdr:col>
      <xdr:colOff>447675</xdr:colOff>
      <xdr:row>6</xdr:row>
      <xdr:rowOff>114300</xdr:rowOff>
    </xdr:to>
    <xdr:sp macro="" textlink="">
      <xdr:nvSpPr>
        <xdr:cNvPr id="6" name="1 Rectángulo redondeado">
          <a:extLst>
            <a:ext uri="{FF2B5EF4-FFF2-40B4-BE49-F238E27FC236}">
              <a16:creationId xmlns:a16="http://schemas.microsoft.com/office/drawing/2014/main" id="{0CDA3686-A2EF-4801-A411-30F949380421}"/>
            </a:ext>
          </a:extLst>
        </xdr:cNvPr>
        <xdr:cNvSpPr/>
      </xdr:nvSpPr>
      <xdr:spPr>
        <a:xfrm>
          <a:off x="762000" y="114300"/>
          <a:ext cx="15059025" cy="11430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Actividad de los traductores</a:t>
          </a:r>
          <a:endPar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9525</xdr:colOff>
      <xdr:row>7</xdr:row>
      <xdr:rowOff>81302</xdr:rowOff>
    </xdr:from>
    <xdr:to>
      <xdr:col>26</xdr:col>
      <xdr:colOff>457201</xdr:colOff>
      <xdr:row>9</xdr:row>
      <xdr:rowOff>17552</xdr:rowOff>
    </xdr:to>
    <xdr:sp macro="" textlink="">
      <xdr:nvSpPr>
        <xdr:cNvPr id="7" name="2 Rectángulo redondeado">
          <a:extLst>
            <a:ext uri="{FF2B5EF4-FFF2-40B4-BE49-F238E27FC236}">
              <a16:creationId xmlns:a16="http://schemas.microsoft.com/office/drawing/2014/main" id="{69A95478-2188-47C1-81EA-011FFF4FB495}"/>
            </a:ext>
          </a:extLst>
        </xdr:cNvPr>
        <xdr:cNvSpPr/>
      </xdr:nvSpPr>
      <xdr:spPr>
        <a:xfrm>
          <a:off x="771525" y="1414802"/>
          <a:ext cx="15059026" cy="31725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traducciones - idioma al que se traduce</a:t>
          </a:r>
        </a:p>
      </xdr:txBody>
    </xdr:sp>
    <xdr:clientData/>
  </xdr:twoCellAnchor>
  <xdr:twoCellAnchor>
    <xdr:from>
      <xdr:col>26</xdr:col>
      <xdr:colOff>704850</xdr:colOff>
      <xdr:row>2</xdr:row>
      <xdr:rowOff>85724</xdr:rowOff>
    </xdr:from>
    <xdr:to>
      <xdr:col>29</xdr:col>
      <xdr:colOff>266700</xdr:colOff>
      <xdr:row>4</xdr:row>
      <xdr:rowOff>142874</xdr:rowOff>
    </xdr:to>
    <xdr:sp macro="" textlink="">
      <xdr:nvSpPr>
        <xdr:cNvPr id="8" name="3 Pentágono">
          <a:hlinkClick xmlns:r="http://schemas.openxmlformats.org/officeDocument/2006/relationships" r:id="rId1"/>
          <a:extLst>
            <a:ext uri="{FF2B5EF4-FFF2-40B4-BE49-F238E27FC236}">
              <a16:creationId xmlns:a16="http://schemas.microsoft.com/office/drawing/2014/main" id="{305A8305-088B-41CF-A0E8-B9DBAEDAA340}"/>
            </a:ext>
          </a:extLst>
        </xdr:cNvPr>
        <xdr:cNvSpPr/>
      </xdr:nvSpPr>
      <xdr:spPr>
        <a:xfrm flipH="1">
          <a:off x="16716375" y="466724"/>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0</xdr:row>
      <xdr:rowOff>123825</xdr:rowOff>
    </xdr:from>
    <xdr:to>
      <xdr:col>30</xdr:col>
      <xdr:colOff>476250</xdr:colOff>
      <xdr:row>7</xdr:row>
      <xdr:rowOff>0</xdr:rowOff>
    </xdr:to>
    <xdr:sp macro="" textlink="">
      <xdr:nvSpPr>
        <xdr:cNvPr id="3" name="1 Rectángulo redondeado">
          <a:extLst>
            <a:ext uri="{FF2B5EF4-FFF2-40B4-BE49-F238E27FC236}">
              <a16:creationId xmlns:a16="http://schemas.microsoft.com/office/drawing/2014/main" id="{85B9D0A1-F78E-46EE-B66B-5ABA51F27D02}"/>
            </a:ext>
          </a:extLst>
        </xdr:cNvPr>
        <xdr:cNvSpPr/>
      </xdr:nvSpPr>
      <xdr:spPr>
        <a:xfrm>
          <a:off x="771525" y="123825"/>
          <a:ext cx="19154775" cy="11430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Actividad de los traductores</a:t>
          </a:r>
          <a:endPar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19050</xdr:colOff>
      <xdr:row>7</xdr:row>
      <xdr:rowOff>157502</xdr:rowOff>
    </xdr:from>
    <xdr:to>
      <xdr:col>30</xdr:col>
      <xdr:colOff>485776</xdr:colOff>
      <xdr:row>9</xdr:row>
      <xdr:rowOff>112802</xdr:rowOff>
    </xdr:to>
    <xdr:sp macro="" textlink="">
      <xdr:nvSpPr>
        <xdr:cNvPr id="4" name="2 Rectángulo redondeado">
          <a:extLst>
            <a:ext uri="{FF2B5EF4-FFF2-40B4-BE49-F238E27FC236}">
              <a16:creationId xmlns:a16="http://schemas.microsoft.com/office/drawing/2014/main" id="{280581CE-5C9E-4AA9-A4AD-7FAD145ECA1A}"/>
            </a:ext>
          </a:extLst>
        </xdr:cNvPr>
        <xdr:cNvSpPr/>
      </xdr:nvSpPr>
      <xdr:spPr>
        <a:xfrm>
          <a:off x="781050" y="1424327"/>
          <a:ext cx="19154776" cy="31725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Interpretaciones</a:t>
          </a:r>
        </a:p>
      </xdr:txBody>
    </xdr:sp>
    <xdr:clientData/>
  </xdr:twoCellAnchor>
  <xdr:twoCellAnchor>
    <xdr:from>
      <xdr:col>27</xdr:col>
      <xdr:colOff>114300</xdr:colOff>
      <xdr:row>2</xdr:row>
      <xdr:rowOff>133349</xdr:rowOff>
    </xdr:from>
    <xdr:to>
      <xdr:col>29</xdr:col>
      <xdr:colOff>295275</xdr:colOff>
      <xdr:row>5</xdr:row>
      <xdr:rowOff>28574</xdr:rowOff>
    </xdr:to>
    <xdr:sp macro="" textlink="">
      <xdr:nvSpPr>
        <xdr:cNvPr id="5" name="3 Pentágono">
          <a:hlinkClick xmlns:r="http://schemas.openxmlformats.org/officeDocument/2006/relationships" r:id="rId1"/>
          <a:extLst>
            <a:ext uri="{FF2B5EF4-FFF2-40B4-BE49-F238E27FC236}">
              <a16:creationId xmlns:a16="http://schemas.microsoft.com/office/drawing/2014/main" id="{1315C7B9-BCC2-47A8-A06A-CEED66F608A0}"/>
            </a:ext>
          </a:extLst>
        </xdr:cNvPr>
        <xdr:cNvSpPr/>
      </xdr:nvSpPr>
      <xdr:spPr>
        <a:xfrm flipH="1">
          <a:off x="20212050" y="495299"/>
          <a:ext cx="12001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0</xdr:row>
      <xdr:rowOff>171451</xdr:rowOff>
    </xdr:from>
    <xdr:to>
      <xdr:col>19</xdr:col>
      <xdr:colOff>742949</xdr:colOff>
      <xdr:row>7</xdr:row>
      <xdr:rowOff>47626</xdr:rowOff>
    </xdr:to>
    <xdr:sp macro="" textlink="">
      <xdr:nvSpPr>
        <xdr:cNvPr id="5" name="1 Rectángulo redondeado">
          <a:extLst>
            <a:ext uri="{FF2B5EF4-FFF2-40B4-BE49-F238E27FC236}">
              <a16:creationId xmlns:a16="http://schemas.microsoft.com/office/drawing/2014/main" id="{750C7776-39DA-484E-832B-1854BC6AF549}"/>
            </a:ext>
          </a:extLst>
        </xdr:cNvPr>
        <xdr:cNvSpPr/>
      </xdr:nvSpPr>
      <xdr:spPr>
        <a:xfrm>
          <a:off x="838200" y="171451"/>
          <a:ext cx="14077949" cy="11430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Actividad de los traductores</a:t>
          </a:r>
          <a:endPar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85725</xdr:colOff>
      <xdr:row>8</xdr:row>
      <xdr:rowOff>24153</xdr:rowOff>
    </xdr:from>
    <xdr:to>
      <xdr:col>19</xdr:col>
      <xdr:colOff>752475</xdr:colOff>
      <xdr:row>9</xdr:row>
      <xdr:rowOff>160428</xdr:rowOff>
    </xdr:to>
    <xdr:sp macro="" textlink="">
      <xdr:nvSpPr>
        <xdr:cNvPr id="6" name="2 Rectángulo redondeado">
          <a:extLst>
            <a:ext uri="{FF2B5EF4-FFF2-40B4-BE49-F238E27FC236}">
              <a16:creationId xmlns:a16="http://schemas.microsoft.com/office/drawing/2014/main" id="{5BB68DEF-DD68-4208-8022-9632970F7B31}"/>
            </a:ext>
          </a:extLst>
        </xdr:cNvPr>
        <xdr:cNvSpPr/>
      </xdr:nvSpPr>
      <xdr:spPr>
        <a:xfrm>
          <a:off x="847725" y="1471953"/>
          <a:ext cx="14077950" cy="31725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TRANSCRIPCIONES</a:t>
          </a:r>
        </a:p>
      </xdr:txBody>
    </xdr:sp>
    <xdr:clientData/>
  </xdr:twoCellAnchor>
  <xdr:twoCellAnchor>
    <xdr:from>
      <xdr:col>21</xdr:col>
      <xdr:colOff>0</xdr:colOff>
      <xdr:row>3</xdr:row>
      <xdr:rowOff>0</xdr:rowOff>
    </xdr:from>
    <xdr:to>
      <xdr:col>22</xdr:col>
      <xdr:colOff>476250</xdr:colOff>
      <xdr:row>5</xdr:row>
      <xdr:rowOff>76200</xdr:rowOff>
    </xdr:to>
    <xdr:sp macro="" textlink="">
      <xdr:nvSpPr>
        <xdr:cNvPr id="11" name="3 Pentágono">
          <a:hlinkClick xmlns:r="http://schemas.openxmlformats.org/officeDocument/2006/relationships" r:id="rId1"/>
          <a:extLst>
            <a:ext uri="{FF2B5EF4-FFF2-40B4-BE49-F238E27FC236}">
              <a16:creationId xmlns:a16="http://schemas.microsoft.com/office/drawing/2014/main" id="{7D44B317-800B-464C-9054-E4C4238631E8}"/>
            </a:ext>
          </a:extLst>
        </xdr:cNvPr>
        <xdr:cNvSpPr/>
      </xdr:nvSpPr>
      <xdr:spPr>
        <a:xfrm flipH="1">
          <a:off x="16440150" y="542925"/>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680358</xdr:colOff>
      <xdr:row>0</xdr:row>
      <xdr:rowOff>161584</xdr:rowOff>
    </xdr:from>
    <xdr:to>
      <xdr:col>8</xdr:col>
      <xdr:colOff>544287</xdr:colOff>
      <xdr:row>7</xdr:row>
      <xdr:rowOff>8504</xdr:rowOff>
    </xdr:to>
    <xdr:sp macro="" textlink="">
      <xdr:nvSpPr>
        <xdr:cNvPr id="8" name="1 Rectángulo redondeado">
          <a:extLst>
            <a:ext uri="{FF2B5EF4-FFF2-40B4-BE49-F238E27FC236}">
              <a16:creationId xmlns:a16="http://schemas.microsoft.com/office/drawing/2014/main" id="{978729DE-B3EC-42F9-A240-460D5906A23B}"/>
            </a:ext>
          </a:extLst>
        </xdr:cNvPr>
        <xdr:cNvSpPr/>
      </xdr:nvSpPr>
      <xdr:spPr>
        <a:xfrm>
          <a:off x="680358" y="161584"/>
          <a:ext cx="7543460" cy="1148103"/>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Actividad de los traductores</a:t>
          </a:r>
          <a:endPar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0</xdr:col>
      <xdr:colOff>686482</xdr:colOff>
      <xdr:row>7</xdr:row>
      <xdr:rowOff>133009</xdr:rowOff>
    </xdr:from>
    <xdr:to>
      <xdr:col>8</xdr:col>
      <xdr:colOff>530434</xdr:colOff>
      <xdr:row>9</xdr:row>
      <xdr:rowOff>76540</xdr:rowOff>
    </xdr:to>
    <xdr:sp macro="" textlink="">
      <xdr:nvSpPr>
        <xdr:cNvPr id="9" name="2 Rectángulo redondeado">
          <a:extLst>
            <a:ext uri="{FF2B5EF4-FFF2-40B4-BE49-F238E27FC236}">
              <a16:creationId xmlns:a16="http://schemas.microsoft.com/office/drawing/2014/main" id="{F2F36C59-B622-4F89-A708-E557BDF107A3}"/>
            </a:ext>
          </a:extLst>
        </xdr:cNvPr>
        <xdr:cNvSpPr/>
      </xdr:nvSpPr>
      <xdr:spPr>
        <a:xfrm>
          <a:off x="686482" y="1434192"/>
          <a:ext cx="7523483" cy="300719"/>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LENGUAJE DE SIGNOS</a:t>
          </a:r>
        </a:p>
      </xdr:txBody>
    </xdr:sp>
    <xdr:clientData/>
  </xdr:twoCellAnchor>
  <xdr:twoCellAnchor>
    <xdr:from>
      <xdr:col>10</xdr:col>
      <xdr:colOff>0</xdr:colOff>
      <xdr:row>4</xdr:row>
      <xdr:rowOff>0</xdr:rowOff>
    </xdr:from>
    <xdr:to>
      <xdr:col>11</xdr:col>
      <xdr:colOff>472848</xdr:colOff>
      <xdr:row>6</xdr:row>
      <xdr:rowOff>80962</xdr:rowOff>
    </xdr:to>
    <xdr:sp macro="" textlink="">
      <xdr:nvSpPr>
        <xdr:cNvPr id="12" name="3 Pentágono">
          <a:hlinkClick xmlns:r="http://schemas.openxmlformats.org/officeDocument/2006/relationships" r:id="rId1"/>
          <a:extLst>
            <a:ext uri="{FF2B5EF4-FFF2-40B4-BE49-F238E27FC236}">
              <a16:creationId xmlns:a16="http://schemas.microsoft.com/office/drawing/2014/main" id="{77EA9BF1-0ABB-42A3-8CD7-76162454B841}"/>
            </a:ext>
          </a:extLst>
        </xdr:cNvPr>
        <xdr:cNvSpPr/>
      </xdr:nvSpPr>
      <xdr:spPr>
        <a:xfrm flipH="1">
          <a:off x="9210335" y="714375"/>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76200</xdr:colOff>
      <xdr:row>1</xdr:row>
      <xdr:rowOff>9525</xdr:rowOff>
    </xdr:from>
    <xdr:to>
      <xdr:col>12</xdr:col>
      <xdr:colOff>609600</xdr:colOff>
      <xdr:row>7</xdr:row>
      <xdr:rowOff>152399</xdr:rowOff>
    </xdr:to>
    <xdr:sp macro="" textlink="">
      <xdr:nvSpPr>
        <xdr:cNvPr id="6" name="1 Rectángulo redondeado">
          <a:extLst>
            <a:ext uri="{FF2B5EF4-FFF2-40B4-BE49-F238E27FC236}">
              <a16:creationId xmlns:a16="http://schemas.microsoft.com/office/drawing/2014/main" id="{68D35C9E-D5E8-47EF-AD4C-37E95A1DB0FA}"/>
            </a:ext>
          </a:extLst>
        </xdr:cNvPr>
        <xdr:cNvSpPr/>
      </xdr:nvSpPr>
      <xdr:spPr>
        <a:xfrm>
          <a:off x="838200" y="200025"/>
          <a:ext cx="102870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Actividad de los traductores</a:t>
          </a:r>
          <a:endPar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105879</xdr:colOff>
      <xdr:row>8</xdr:row>
      <xdr:rowOff>52727</xdr:rowOff>
    </xdr:from>
    <xdr:to>
      <xdr:col>12</xdr:col>
      <xdr:colOff>612037</xdr:colOff>
      <xdr:row>10</xdr:row>
      <xdr:rowOff>28633</xdr:rowOff>
    </xdr:to>
    <xdr:sp macro="" textlink="">
      <xdr:nvSpPr>
        <xdr:cNvPr id="7" name="2 Rectángulo redondeado">
          <a:extLst>
            <a:ext uri="{FF2B5EF4-FFF2-40B4-BE49-F238E27FC236}">
              <a16:creationId xmlns:a16="http://schemas.microsoft.com/office/drawing/2014/main" id="{0813CE0B-1F4A-4484-BBA9-3D48D52A6D1B}"/>
            </a:ext>
          </a:extLst>
        </xdr:cNvPr>
        <xdr:cNvSpPr/>
      </xdr:nvSpPr>
      <xdr:spPr>
        <a:xfrm>
          <a:off x="867879" y="1576727"/>
          <a:ext cx="10259758"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CEPEJ</a:t>
          </a:r>
        </a:p>
      </xdr:txBody>
    </xdr:sp>
    <xdr:clientData/>
  </xdr:twoCellAnchor>
  <xdr:twoCellAnchor>
    <xdr:from>
      <xdr:col>13</xdr:col>
      <xdr:colOff>738527</xdr:colOff>
      <xdr:row>3</xdr:row>
      <xdr:rowOff>162266</xdr:rowOff>
    </xdr:from>
    <xdr:to>
      <xdr:col>15</xdr:col>
      <xdr:colOff>452777</xdr:colOff>
      <xdr:row>6</xdr:row>
      <xdr:rowOff>28916</xdr:rowOff>
    </xdr:to>
    <xdr:sp macro="" textlink="">
      <xdr:nvSpPr>
        <xdr:cNvPr id="8" name="3 Pentágono">
          <a:hlinkClick xmlns:r="http://schemas.openxmlformats.org/officeDocument/2006/relationships" r:id="rId1"/>
          <a:extLst>
            <a:ext uri="{FF2B5EF4-FFF2-40B4-BE49-F238E27FC236}">
              <a16:creationId xmlns:a16="http://schemas.microsoft.com/office/drawing/2014/main" id="{D65F18F0-E86E-40ED-835E-9772024CA6E7}"/>
            </a:ext>
          </a:extLst>
        </xdr:cNvPr>
        <xdr:cNvSpPr/>
      </xdr:nvSpPr>
      <xdr:spPr>
        <a:xfrm flipH="1">
          <a:off x="11749427" y="733766"/>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00Plan%20Nacional%20de%20Estadistica%20Judicial\3010%20Traductores\2014\ESTADISTICA%20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ZO-14"/>
      <sheetName val="ABRIL-14"/>
      <sheetName val="MAYO-14"/>
      <sheetName val="JUNIO-14"/>
      <sheetName val="JULIO-14"/>
      <sheetName val="AGOSTO-14"/>
      <sheetName val="SEPTIEMBRE-14"/>
      <sheetName val="OCTUBRE-14"/>
      <sheetName val="NOVIEMBRE-14"/>
      <sheetName val="DICIEMBRE-14"/>
      <sheetName val="ENERO-15"/>
      <sheetName val="FEBRERO-15"/>
      <sheetName val="RES. LOCALIDAD"/>
      <sheetName val="RES. IDIOMA"/>
      <sheetName val="MEMORIA"/>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B1" t="str">
            <v>IDIOMAS</v>
          </cell>
        </row>
        <row r="2">
          <cell r="B2" t="str">
            <v>ALBANES</v>
          </cell>
        </row>
        <row r="3">
          <cell r="B3" t="str">
            <v>ALEMAN</v>
          </cell>
        </row>
        <row r="4">
          <cell r="B4" t="str">
            <v>ARABE</v>
          </cell>
        </row>
        <row r="5">
          <cell r="B5" t="str">
            <v>BULGARO</v>
          </cell>
        </row>
        <row r="6">
          <cell r="B6" t="str">
            <v>CHECO</v>
          </cell>
        </row>
        <row r="7">
          <cell r="B7" t="str">
            <v>CHINO</v>
          </cell>
        </row>
        <row r="8">
          <cell r="B8" t="str">
            <v>DANES</v>
          </cell>
        </row>
        <row r="9">
          <cell r="B9" t="str">
            <v>FRANCES</v>
          </cell>
        </row>
        <row r="10">
          <cell r="B10" t="str">
            <v>GRIEGO</v>
          </cell>
        </row>
        <row r="11">
          <cell r="B11" t="str">
            <v>HINDU-BENGALI</v>
          </cell>
        </row>
        <row r="12">
          <cell r="B12" t="str">
            <v>INGLES</v>
          </cell>
        </row>
        <row r="13">
          <cell r="B13" t="str">
            <v>ITALIANO</v>
          </cell>
        </row>
        <row r="14">
          <cell r="B14" t="str">
            <v>LITUANO</v>
          </cell>
        </row>
        <row r="15">
          <cell r="B15" t="str">
            <v>MOLDAVO</v>
          </cell>
        </row>
        <row r="16">
          <cell r="B16" t="str">
            <v>NEERLANDES</v>
          </cell>
        </row>
        <row r="17">
          <cell r="B17" t="str">
            <v>PAKISTANI</v>
          </cell>
        </row>
        <row r="18">
          <cell r="B18" t="str">
            <v>POLACO</v>
          </cell>
        </row>
        <row r="19">
          <cell r="B19" t="str">
            <v>PORTUGUES</v>
          </cell>
        </row>
        <row r="20">
          <cell r="B20" t="str">
            <v>RUMANO</v>
          </cell>
        </row>
        <row r="21">
          <cell r="B21" t="str">
            <v>RUSO</v>
          </cell>
        </row>
        <row r="22">
          <cell r="B22" t="str">
            <v>SENEGALES-WOLOF</v>
          </cell>
        </row>
        <row r="23">
          <cell r="B23" t="str">
            <v>SERBOCROATA</v>
          </cell>
        </row>
        <row r="24">
          <cell r="B24" t="str">
            <v>SUECO</v>
          </cell>
        </row>
        <row r="25">
          <cell r="B25" t="str">
            <v>TAMIL</v>
          </cell>
        </row>
        <row r="26">
          <cell r="B26" t="str">
            <v>UCRANIANO</v>
          </cell>
        </row>
        <row r="27">
          <cell r="B27" t="str">
            <v>URDU</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
  <sheetViews>
    <sheetView tabSelected="1" workbookViewId="0"/>
  </sheetViews>
  <sheetFormatPr baseColWidth="10" defaultRowHeight="15"/>
  <cols>
    <col min="1" max="1" width="11.42578125" style="6"/>
    <col min="2" max="2" width="27.140625" style="6" customWidth="1"/>
    <col min="3" max="3" width="11.42578125" style="6"/>
    <col min="4" max="4" width="11.7109375" style="6" customWidth="1"/>
    <col min="5" max="16384" width="11.42578125" style="6"/>
  </cols>
  <sheetData>
    <row r="1" spans="1:14" ht="22.5">
      <c r="C1" s="115"/>
      <c r="D1" s="115"/>
      <c r="E1" s="115"/>
      <c r="F1" s="115"/>
      <c r="G1" s="115"/>
      <c r="H1" s="115"/>
      <c r="I1" s="115"/>
      <c r="J1" s="115"/>
      <c r="K1" s="115"/>
      <c r="L1" s="115"/>
      <c r="M1" s="115"/>
      <c r="N1" s="115"/>
    </row>
    <row r="2" spans="1:14" ht="22.5">
      <c r="H2" s="115"/>
      <c r="I2" s="115"/>
    </row>
    <row r="9" spans="1:14" ht="15.75">
      <c r="B9" s="7"/>
    </row>
    <row r="11" spans="1:14" ht="15.75">
      <c r="B11" s="7"/>
      <c r="C11" s="7"/>
    </row>
    <row r="14" spans="1:14" ht="15.75">
      <c r="A14" s="8"/>
      <c r="D14" s="9" t="s">
        <v>320</v>
      </c>
    </row>
    <row r="15" spans="1:14" ht="15.75">
      <c r="C15" s="8"/>
      <c r="D15" s="9" t="s">
        <v>321</v>
      </c>
    </row>
    <row r="16" spans="1:14" ht="15.75">
      <c r="C16" s="8"/>
      <c r="D16" s="9" t="s">
        <v>0</v>
      </c>
    </row>
    <row r="17" spans="3:8" ht="15.75">
      <c r="C17" s="8"/>
      <c r="E17" s="116" t="s">
        <v>322</v>
      </c>
      <c r="F17" s="116"/>
      <c r="G17" s="116"/>
      <c r="H17" s="116"/>
    </row>
    <row r="18" spans="3:8" ht="15.75">
      <c r="C18" s="8"/>
      <c r="E18" s="116" t="s">
        <v>323</v>
      </c>
      <c r="F18" s="116"/>
      <c r="G18" s="116"/>
    </row>
    <row r="19" spans="3:8" ht="15.75">
      <c r="C19" s="8"/>
      <c r="D19" s="116" t="s">
        <v>324</v>
      </c>
      <c r="E19" s="116"/>
      <c r="F19" s="116"/>
      <c r="G19" s="11"/>
    </row>
    <row r="20" spans="3:8" ht="15.75">
      <c r="C20" s="8"/>
      <c r="D20" s="116" t="s">
        <v>325</v>
      </c>
      <c r="E20" s="116"/>
      <c r="F20" s="116"/>
    </row>
    <row r="21" spans="3:8" ht="15.75">
      <c r="C21" s="10"/>
      <c r="D21" s="116" t="s">
        <v>326</v>
      </c>
      <c r="E21" s="116"/>
      <c r="F21" s="116"/>
    </row>
  </sheetData>
  <mergeCells count="7">
    <mergeCell ref="C1:N1"/>
    <mergeCell ref="H2:I2"/>
    <mergeCell ref="D20:F20"/>
    <mergeCell ref="D21:F21"/>
    <mergeCell ref="E17:H17"/>
    <mergeCell ref="E18:G18"/>
    <mergeCell ref="D19:F19"/>
  </mergeCells>
  <hyperlinks>
    <hyperlink ref="D15" location="Resumen!A1" display="Resumen" xr:uid="{00000000-0004-0000-0000-000000000000}"/>
    <hyperlink ref="D21" location="'Lenguaje signos'!A1" display="Lenguaje de signos" xr:uid="{00000000-0004-0000-0000-000001000000}"/>
    <hyperlink ref="C21:D21" location="designaciones!A1" display="designaciones!A1" xr:uid="{00000000-0004-0000-0000-000002000000}"/>
    <hyperlink ref="D14" location="Fuente!A1" display="Fuente" xr:uid="{00000000-0004-0000-0000-000003000000}"/>
    <hyperlink ref="D20" location="interpretaciones!A1" display="Interpretaciones" xr:uid="{00000000-0004-0000-0000-000004000000}"/>
    <hyperlink ref="E17" location="'Traducciones 3.1'!A1" display="Idioma desde el que se traduce" xr:uid="{00000000-0004-0000-0000-000005000000}"/>
    <hyperlink ref="E18" location="'Traducciones 3.2'!A1" display="Idioma al que se traduce" xr:uid="{00000000-0004-0000-0000-000006000000}"/>
    <hyperlink ref="D19" location="Transcripciones!A1" display="Transcripciones" xr:uid="{00000000-0004-0000-0000-000007000000}"/>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9:K33"/>
  <sheetViews>
    <sheetView zoomScaleNormal="100" workbookViewId="0"/>
  </sheetViews>
  <sheetFormatPr baseColWidth="10" defaultColWidth="11.42578125" defaultRowHeight="14.25"/>
  <cols>
    <col min="1" max="1" width="11.42578125" style="1"/>
    <col min="2" max="2" width="12.42578125" style="1" customWidth="1"/>
    <col min="3" max="3" width="21.140625" style="1" customWidth="1"/>
    <col min="4" max="16384" width="11.42578125" style="1"/>
  </cols>
  <sheetData>
    <row r="9" spans="2:8">
      <c r="B9" s="2"/>
      <c r="C9" s="2"/>
    </row>
    <row r="10" spans="2:8">
      <c r="B10" s="2"/>
      <c r="C10" s="2"/>
    </row>
    <row r="11" spans="2:8" ht="18">
      <c r="B11" s="2"/>
      <c r="C11" s="3"/>
    </row>
    <row r="12" spans="2:8" ht="15">
      <c r="B12" s="2"/>
      <c r="C12" s="103" t="s">
        <v>143</v>
      </c>
      <c r="D12" s="104"/>
      <c r="E12" s="104"/>
      <c r="F12" s="104"/>
      <c r="G12" s="104"/>
      <c r="H12" s="104"/>
    </row>
    <row r="13" spans="2:8">
      <c r="B13" s="2"/>
      <c r="C13" s="105"/>
      <c r="D13" s="104"/>
      <c r="E13" s="104"/>
      <c r="F13" s="104"/>
      <c r="G13" s="104"/>
      <c r="H13" s="104"/>
    </row>
    <row r="14" spans="2:8">
      <c r="B14" s="2"/>
      <c r="C14" s="105"/>
      <c r="D14" s="104"/>
      <c r="E14" s="104"/>
      <c r="F14" s="104"/>
      <c r="G14" s="104"/>
      <c r="H14" s="104"/>
    </row>
    <row r="15" spans="2:8">
      <c r="B15" s="2"/>
      <c r="C15" s="117" t="s">
        <v>71</v>
      </c>
      <c r="D15" s="118"/>
      <c r="E15" s="118"/>
      <c r="F15" s="118"/>
      <c r="G15" s="118"/>
      <c r="H15" s="118"/>
    </row>
    <row r="16" spans="2:8" ht="27.75" customHeight="1">
      <c r="B16" s="2"/>
      <c r="C16" s="118"/>
      <c r="D16" s="118"/>
      <c r="E16" s="118"/>
      <c r="F16" s="118"/>
      <c r="G16" s="118"/>
      <c r="H16" s="118"/>
    </row>
    <row r="17" spans="2:11">
      <c r="B17" s="2"/>
      <c r="C17" s="2"/>
    </row>
    <row r="18" spans="2:11">
      <c r="B18" s="2"/>
      <c r="C18" s="2"/>
      <c r="K18" s="5"/>
    </row>
    <row r="19" spans="2:11">
      <c r="B19" s="2"/>
      <c r="C19" s="2"/>
    </row>
    <row r="20" spans="2:11">
      <c r="B20" s="2"/>
      <c r="C20" s="2"/>
    </row>
    <row r="21" spans="2:11">
      <c r="B21" s="2"/>
      <c r="C21" s="2"/>
    </row>
    <row r="22" spans="2:11">
      <c r="B22" s="2"/>
      <c r="C22" s="2"/>
    </row>
    <row r="23" spans="2:11">
      <c r="B23" s="2"/>
      <c r="C23" s="2"/>
    </row>
    <row r="24" spans="2:11">
      <c r="B24" s="2"/>
      <c r="C24" s="2"/>
    </row>
    <row r="25" spans="2:11">
      <c r="B25" s="2"/>
      <c r="C25" s="2"/>
    </row>
    <row r="26" spans="2:11">
      <c r="B26" s="2"/>
      <c r="C26" s="2"/>
    </row>
    <row r="27" spans="2:11">
      <c r="B27" s="2"/>
      <c r="C27" s="2"/>
    </row>
    <row r="28" spans="2:11">
      <c r="B28" s="2"/>
      <c r="C28" s="2"/>
    </row>
    <row r="29" spans="2:11">
      <c r="B29" s="2"/>
      <c r="C29" s="2"/>
    </row>
    <row r="30" spans="2:11" ht="14.25" customHeight="1">
      <c r="B30" s="2"/>
      <c r="C30" s="2"/>
    </row>
    <row r="31" spans="2:11" ht="14.25" customHeight="1">
      <c r="B31" s="2"/>
      <c r="C31" s="2"/>
    </row>
    <row r="32" spans="2:11">
      <c r="B32" s="2"/>
      <c r="C32" s="2"/>
    </row>
    <row r="33" spans="2:3">
      <c r="B33" s="2"/>
      <c r="C33" s="2"/>
    </row>
  </sheetData>
  <mergeCells count="1">
    <mergeCell ref="C15:H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O304"/>
  <sheetViews>
    <sheetView zoomScaleNormal="100" workbookViewId="0"/>
  </sheetViews>
  <sheetFormatPr baseColWidth="10" defaultColWidth="11.42578125" defaultRowHeight="14.25"/>
  <cols>
    <col min="1" max="2" width="11.42578125" style="1"/>
    <col min="3" max="3" width="35.85546875" style="1" customWidth="1"/>
    <col min="4" max="4" width="19.7109375" style="1" customWidth="1"/>
    <col min="5" max="7" width="18.28515625" style="1" customWidth="1"/>
    <col min="8" max="8" width="18.5703125" style="1" customWidth="1"/>
    <col min="9" max="9" width="15.5703125" style="1" customWidth="1"/>
    <col min="10" max="10" width="14.5703125" style="1" customWidth="1"/>
    <col min="11" max="11" width="16.85546875" style="1" customWidth="1"/>
    <col min="12" max="12" width="17.140625" style="1" customWidth="1"/>
    <col min="13" max="13" width="16.7109375" style="1" customWidth="1"/>
    <col min="14" max="14" width="12" style="1" bestFit="1" customWidth="1"/>
    <col min="15" max="15" width="12.7109375" style="1" bestFit="1" customWidth="1"/>
    <col min="16" max="16384" width="11.42578125" style="1"/>
  </cols>
  <sheetData>
    <row r="7" spans="3:13" ht="45" customHeight="1"/>
    <row r="8" spans="3:13" ht="14.25" customHeight="1"/>
    <row r="9" spans="3:13" ht="35.25" customHeight="1"/>
    <row r="10" spans="3:13" ht="10.5" customHeight="1"/>
    <row r="11" spans="3:13">
      <c r="K11" s="119" t="s">
        <v>136</v>
      </c>
      <c r="L11" s="120"/>
      <c r="M11" s="121"/>
    </row>
    <row r="12" spans="3:13" ht="28.5" customHeight="1">
      <c r="C12" s="34" t="s">
        <v>141</v>
      </c>
      <c r="D12" s="34" t="s">
        <v>15</v>
      </c>
      <c r="E12" s="34" t="s">
        <v>0</v>
      </c>
      <c r="F12" s="34" t="s">
        <v>148</v>
      </c>
      <c r="G12" s="34" t="s">
        <v>280</v>
      </c>
      <c r="H12" s="34" t="s">
        <v>282</v>
      </c>
      <c r="K12" s="122"/>
      <c r="L12" s="123"/>
      <c r="M12" s="124"/>
    </row>
    <row r="13" spans="3:13" ht="26.25" thickBot="1">
      <c r="C13" s="39" t="s">
        <v>116</v>
      </c>
      <c r="D13" s="41">
        <v>568847.89</v>
      </c>
      <c r="E13" s="41">
        <v>278683.58</v>
      </c>
      <c r="F13" s="41">
        <v>208.73</v>
      </c>
      <c r="G13" s="41">
        <v>6558.92</v>
      </c>
      <c r="H13" s="43">
        <v>865996.01</v>
      </c>
      <c r="I13" s="18"/>
      <c r="K13" s="44" t="s">
        <v>297</v>
      </c>
      <c r="L13" s="44" t="s">
        <v>153</v>
      </c>
      <c r="M13" s="44" t="s">
        <v>136</v>
      </c>
    </row>
    <row r="14" spans="3:13" ht="15" thickBot="1">
      <c r="C14" s="40" t="s">
        <v>3</v>
      </c>
      <c r="D14" s="42">
        <v>86615.25</v>
      </c>
      <c r="E14" s="42">
        <v>2071</v>
      </c>
      <c r="F14" s="42">
        <v>5</v>
      </c>
      <c r="G14" s="42">
        <v>175</v>
      </c>
      <c r="K14" s="50" t="s">
        <v>141</v>
      </c>
      <c r="L14" s="52">
        <v>8465236</v>
      </c>
      <c r="M14" s="53">
        <f>H13/L14</f>
        <v>0.10230027963780336</v>
      </c>
    </row>
    <row r="15" spans="3:13" ht="15" thickBot="1">
      <c r="C15" s="40" t="s">
        <v>83</v>
      </c>
      <c r="D15" s="41"/>
      <c r="E15" s="41">
        <v>17376</v>
      </c>
      <c r="F15" s="41"/>
      <c r="G15" s="36"/>
      <c r="H15" s="36"/>
      <c r="K15" s="51" t="s">
        <v>6</v>
      </c>
      <c r="L15" s="54">
        <v>1325371</v>
      </c>
      <c r="M15" s="53">
        <f>I13/L15</f>
        <v>0</v>
      </c>
    </row>
    <row r="16" spans="3:13" ht="15" thickBot="1">
      <c r="C16" s="40" t="s">
        <v>24</v>
      </c>
      <c r="D16" s="42">
        <v>669</v>
      </c>
      <c r="E16" s="42">
        <v>158</v>
      </c>
      <c r="F16" s="42">
        <v>5</v>
      </c>
      <c r="G16" s="15"/>
      <c r="H16" s="15"/>
      <c r="I16" s="18"/>
      <c r="K16" s="51" t="s">
        <v>23</v>
      </c>
      <c r="L16" s="52">
        <v>1011560</v>
      </c>
      <c r="M16" s="53">
        <f>H15/L16</f>
        <v>0</v>
      </c>
    </row>
    <row r="17" spans="3:15" ht="26.25" thickBot="1">
      <c r="C17" s="40" t="s">
        <v>25</v>
      </c>
      <c r="D17" s="42">
        <v>132</v>
      </c>
      <c r="E17" s="42">
        <v>101</v>
      </c>
      <c r="F17" s="42">
        <v>3</v>
      </c>
      <c r="G17" s="15"/>
      <c r="H17" s="15"/>
      <c r="K17" s="51" t="s">
        <v>296</v>
      </c>
      <c r="L17" s="54">
        <v>1172333</v>
      </c>
      <c r="M17" s="53">
        <f>H125/L17</f>
        <v>0.17853156057195355</v>
      </c>
    </row>
    <row r="18" spans="3:15" ht="15" thickBot="1">
      <c r="C18" s="38"/>
      <c r="D18" s="37"/>
      <c r="E18" s="36"/>
      <c r="F18" s="36"/>
      <c r="G18" s="36"/>
      <c r="H18" s="15"/>
      <c r="K18" s="51" t="s">
        <v>60</v>
      </c>
      <c r="L18" s="54">
        <v>2171364</v>
      </c>
      <c r="M18" s="53">
        <f>H17/L18</f>
        <v>0</v>
      </c>
    </row>
    <row r="19" spans="3:15" ht="15" thickBot="1">
      <c r="C19" s="46"/>
      <c r="D19" s="37"/>
      <c r="E19" s="36"/>
      <c r="F19" s="36"/>
      <c r="G19" s="36"/>
      <c r="H19" s="15"/>
      <c r="K19" s="50" t="s">
        <v>58</v>
      </c>
      <c r="L19" s="52">
        <v>584308</v>
      </c>
      <c r="M19" s="53">
        <f t="shared" ref="M19:M32" si="0">H20/L19</f>
        <v>0</v>
      </c>
    </row>
    <row r="20" spans="3:15" ht="18.75" customHeight="1" thickBot="1">
      <c r="C20" s="38"/>
      <c r="D20" s="37"/>
      <c r="E20" s="36"/>
      <c r="F20" s="36"/>
      <c r="G20" s="36"/>
      <c r="H20" s="15"/>
      <c r="K20" s="51" t="s">
        <v>299</v>
      </c>
      <c r="L20" s="54">
        <v>2381281</v>
      </c>
      <c r="M20" s="53" t="s">
        <v>339</v>
      </c>
    </row>
    <row r="21" spans="3:15" ht="26.25" thickBot="1">
      <c r="C21" s="34" t="s">
        <v>219</v>
      </c>
      <c r="D21" s="34" t="s">
        <v>220</v>
      </c>
      <c r="E21" s="34" t="s">
        <v>221</v>
      </c>
      <c r="F21" s="34" t="s">
        <v>148</v>
      </c>
      <c r="G21" s="34" t="s">
        <v>124</v>
      </c>
      <c r="H21" s="34" t="s">
        <v>1</v>
      </c>
      <c r="K21" s="102" t="s">
        <v>300</v>
      </c>
      <c r="L21" s="52">
        <v>2047792</v>
      </c>
      <c r="M21" s="53">
        <f t="shared" si="0"/>
        <v>7.3879874020408423E-2</v>
      </c>
    </row>
    <row r="22" spans="3:15" ht="15" thickBot="1">
      <c r="C22" s="39" t="s">
        <v>2</v>
      </c>
      <c r="D22" s="41">
        <v>72627.418600000165</v>
      </c>
      <c r="E22" s="41">
        <v>76868.196380000052</v>
      </c>
      <c r="F22" s="41"/>
      <c r="G22" s="41">
        <v>1795</v>
      </c>
      <c r="H22" s="43">
        <f>SUM(D22:G22)</f>
        <v>151290.61498000022</v>
      </c>
      <c r="K22" s="51" t="s">
        <v>32</v>
      </c>
      <c r="L22" s="54">
        <v>7756928</v>
      </c>
      <c r="M22" s="53">
        <f t="shared" si="0"/>
        <v>0</v>
      </c>
    </row>
    <row r="23" spans="3:15" ht="26.25" thickBot="1">
      <c r="C23" s="40" t="s">
        <v>3</v>
      </c>
      <c r="D23" s="42">
        <v>1324</v>
      </c>
      <c r="E23" s="42">
        <v>506</v>
      </c>
      <c r="F23" s="42"/>
      <c r="G23" s="42">
        <v>30</v>
      </c>
      <c r="H23" s="15"/>
      <c r="K23" s="50" t="s">
        <v>298</v>
      </c>
      <c r="L23" s="52">
        <v>5049415</v>
      </c>
      <c r="M23" s="53">
        <f t="shared" si="0"/>
        <v>0</v>
      </c>
    </row>
    <row r="24" spans="3:15" ht="15" thickBot="1">
      <c r="C24" s="40" t="s">
        <v>82</v>
      </c>
      <c r="D24" s="41"/>
      <c r="E24" s="41">
        <v>1356627</v>
      </c>
      <c r="F24" s="41"/>
      <c r="G24" s="36"/>
      <c r="H24" s="15"/>
      <c r="K24" s="51" t="s">
        <v>192</v>
      </c>
      <c r="L24" s="54">
        <v>1058763</v>
      </c>
      <c r="M24" s="53">
        <f>H158/L24</f>
        <v>4.7747153990080879E-2</v>
      </c>
    </row>
    <row r="25" spans="3:15" ht="15" thickBot="1">
      <c r="C25" s="40" t="s">
        <v>4</v>
      </c>
      <c r="D25" s="42">
        <v>0</v>
      </c>
      <c r="E25" s="42">
        <v>0</v>
      </c>
      <c r="F25" s="42"/>
      <c r="G25" s="15"/>
      <c r="H25" s="15"/>
      <c r="K25" s="51" t="s">
        <v>37</v>
      </c>
      <c r="L25" s="52">
        <v>2694245</v>
      </c>
      <c r="M25" s="53">
        <f t="shared" si="0"/>
        <v>0</v>
      </c>
    </row>
    <row r="26" spans="3:15" ht="15" thickBot="1">
      <c r="C26" s="40" t="s">
        <v>5</v>
      </c>
      <c r="D26" s="42">
        <v>35</v>
      </c>
      <c r="E26" s="42">
        <v>27</v>
      </c>
      <c r="F26" s="42"/>
      <c r="G26" s="15"/>
      <c r="H26" s="15"/>
      <c r="K26" s="51" t="s">
        <v>38</v>
      </c>
      <c r="L26" s="54">
        <v>6745591</v>
      </c>
      <c r="M26" s="53">
        <f t="shared" si="0"/>
        <v>0</v>
      </c>
    </row>
    <row r="27" spans="3:15" ht="15" thickBot="1">
      <c r="D27" s="15"/>
      <c r="E27" s="15"/>
      <c r="F27" s="15"/>
      <c r="G27" s="15"/>
      <c r="H27" s="15"/>
      <c r="K27" s="50" t="s">
        <v>195</v>
      </c>
      <c r="L27" s="52">
        <v>1517938</v>
      </c>
      <c r="M27" s="53">
        <f>H166/L27</f>
        <v>0.14539502680610142</v>
      </c>
    </row>
    <row r="28" spans="3:15" ht="15" thickBot="1">
      <c r="C28" s="45" t="s">
        <v>142</v>
      </c>
      <c r="D28" s="15"/>
      <c r="E28" s="15"/>
      <c r="F28" s="15"/>
      <c r="G28" s="15"/>
      <c r="H28" s="15"/>
      <c r="K28" s="51" t="s">
        <v>39</v>
      </c>
      <c r="L28" s="54">
        <v>661023</v>
      </c>
      <c r="M28" s="53">
        <f t="shared" si="0"/>
        <v>0</v>
      </c>
    </row>
    <row r="29" spans="3:15" ht="15" thickBot="1">
      <c r="D29" s="15"/>
      <c r="E29" s="15"/>
      <c r="F29" s="15"/>
      <c r="G29" s="15"/>
      <c r="H29" s="15"/>
      <c r="K29" s="51" t="s">
        <v>144</v>
      </c>
      <c r="L29" s="52">
        <v>2212561</v>
      </c>
      <c r="M29" s="53">
        <f>H103/L29</f>
        <v>0.11034620514417456</v>
      </c>
    </row>
    <row r="30" spans="3:15" ht="26.25" thickBot="1">
      <c r="C30" s="34" t="s">
        <v>222</v>
      </c>
      <c r="D30" s="34" t="s">
        <v>15</v>
      </c>
      <c r="E30" s="34" t="s">
        <v>0</v>
      </c>
      <c r="F30" s="34" t="s">
        <v>148</v>
      </c>
      <c r="G30" s="34" t="s">
        <v>124</v>
      </c>
      <c r="H30" s="34" t="s">
        <v>282</v>
      </c>
      <c r="K30" s="51" t="s">
        <v>54</v>
      </c>
      <c r="L30" s="54">
        <v>319224</v>
      </c>
      <c r="M30" s="53">
        <f t="shared" si="0"/>
        <v>3.4195925744931459E-2</v>
      </c>
    </row>
    <row r="31" spans="3:15" ht="15" thickBot="1">
      <c r="C31" s="39" t="s">
        <v>281</v>
      </c>
      <c r="D31" s="41">
        <v>5170.7171999999991</v>
      </c>
      <c r="E31" s="41">
        <v>5123.5151000000005</v>
      </c>
      <c r="F31" s="41"/>
      <c r="G31" s="41">
        <v>621.92790000000002</v>
      </c>
      <c r="H31" s="43">
        <f>SUM(D31:G31)</f>
        <v>10916.1602</v>
      </c>
      <c r="K31" s="51" t="s">
        <v>193</v>
      </c>
      <c r="L31" s="54">
        <v>83517</v>
      </c>
      <c r="M31" s="53">
        <f t="shared" si="0"/>
        <v>0</v>
      </c>
    </row>
    <row r="32" spans="3:15" ht="15" thickBot="1">
      <c r="C32" s="40" t="s">
        <v>3</v>
      </c>
      <c r="D32" s="42">
        <v>109</v>
      </c>
      <c r="E32" s="42">
        <v>128</v>
      </c>
      <c r="F32" s="42"/>
      <c r="G32" s="42">
        <v>13</v>
      </c>
      <c r="H32" s="15"/>
      <c r="K32" s="51" t="s">
        <v>194</v>
      </c>
      <c r="L32" s="54">
        <v>86199</v>
      </c>
      <c r="M32" s="53">
        <f t="shared" si="0"/>
        <v>0</v>
      </c>
      <c r="N32" s="18"/>
      <c r="O32" s="18"/>
    </row>
    <row r="33" spans="3:12" ht="15" thickBot="1">
      <c r="C33" s="40" t="s">
        <v>125</v>
      </c>
      <c r="D33" s="41"/>
      <c r="E33" s="41">
        <v>121891</v>
      </c>
      <c r="F33" s="41"/>
      <c r="G33" s="36"/>
      <c r="H33" s="15"/>
      <c r="L33" s="19"/>
    </row>
    <row r="34" spans="3:12" ht="15" thickBot="1">
      <c r="C34" s="40" t="s">
        <v>24</v>
      </c>
      <c r="D34" s="42">
        <v>4</v>
      </c>
      <c r="E34" s="42">
        <v>62</v>
      </c>
      <c r="F34" s="42"/>
      <c r="G34" s="15"/>
      <c r="H34" s="15"/>
    </row>
    <row r="35" spans="3:12" ht="15" thickBot="1">
      <c r="C35" s="40" t="s">
        <v>25</v>
      </c>
      <c r="D35" s="42">
        <v>15</v>
      </c>
      <c r="E35" s="42">
        <v>14</v>
      </c>
      <c r="F35" s="42"/>
      <c r="G35" s="15"/>
    </row>
    <row r="36" spans="3:12">
      <c r="D36" s="15"/>
      <c r="E36" s="15"/>
      <c r="F36" s="15"/>
    </row>
    <row r="37" spans="3:12">
      <c r="C37" s="45" t="s">
        <v>223</v>
      </c>
      <c r="D37" s="15"/>
      <c r="E37" s="15"/>
      <c r="F37" s="15"/>
    </row>
    <row r="38" spans="3:12">
      <c r="D38" s="15"/>
      <c r="E38" s="15"/>
      <c r="F38" s="15"/>
    </row>
    <row r="39" spans="3:12" ht="25.5">
      <c r="C39" s="34" t="s">
        <v>60</v>
      </c>
      <c r="D39" s="34" t="s">
        <v>15</v>
      </c>
      <c r="E39" s="34" t="s">
        <v>0</v>
      </c>
      <c r="F39" s="34" t="s">
        <v>148</v>
      </c>
      <c r="G39" s="34" t="s">
        <v>124</v>
      </c>
      <c r="H39" s="34" t="s">
        <v>1</v>
      </c>
    </row>
    <row r="40" spans="3:12" ht="15" thickBot="1">
      <c r="C40" s="39" t="s">
        <v>2</v>
      </c>
      <c r="D40" s="41">
        <v>85212.59</v>
      </c>
      <c r="E40" s="41">
        <v>24052.240000000002</v>
      </c>
      <c r="F40" s="41"/>
      <c r="G40" s="41">
        <v>95.84</v>
      </c>
      <c r="H40" s="43">
        <f>SUM(D40:G40)</f>
        <v>109360.67</v>
      </c>
    </row>
    <row r="41" spans="3:12" ht="15" thickBot="1">
      <c r="C41" s="40" t="s">
        <v>3</v>
      </c>
      <c r="D41" s="42">
        <v>209</v>
      </c>
      <c r="E41" s="42">
        <v>50</v>
      </c>
      <c r="F41" s="42"/>
      <c r="G41" s="42">
        <v>2</v>
      </c>
      <c r="H41" s="32"/>
    </row>
    <row r="42" spans="3:12" ht="15" thickBot="1">
      <c r="C42" s="40" t="s">
        <v>285</v>
      </c>
      <c r="D42" s="41"/>
      <c r="E42" s="41">
        <v>254.845</v>
      </c>
      <c r="F42" s="41"/>
      <c r="G42" s="36"/>
      <c r="H42" s="15"/>
    </row>
    <row r="43" spans="3:12" ht="15" thickBot="1">
      <c r="C43" s="40" t="s">
        <v>24</v>
      </c>
      <c r="D43" s="42"/>
      <c r="E43" s="42"/>
      <c r="F43" s="42"/>
      <c r="G43" s="15"/>
      <c r="H43" s="15"/>
    </row>
    <row r="44" spans="3:12" ht="15" thickBot="1">
      <c r="C44" s="40" t="s">
        <v>25</v>
      </c>
      <c r="D44" s="42">
        <v>26</v>
      </c>
      <c r="E44" s="42">
        <v>26</v>
      </c>
      <c r="F44" s="42"/>
      <c r="G44" s="15"/>
      <c r="H44" s="15"/>
    </row>
    <row r="45" spans="3:12">
      <c r="H45" s="15"/>
    </row>
    <row r="46" spans="3:12">
      <c r="H46" s="15"/>
    </row>
    <row r="47" spans="3:12">
      <c r="H47" s="15"/>
    </row>
    <row r="48" spans="3:12" ht="25.5">
      <c r="C48" s="34" t="s">
        <v>58</v>
      </c>
      <c r="D48" s="34" t="s">
        <v>15</v>
      </c>
      <c r="E48" s="34" t="s">
        <v>0</v>
      </c>
      <c r="F48" s="34" t="s">
        <v>148</v>
      </c>
      <c r="G48" s="34" t="s">
        <v>178</v>
      </c>
      <c r="H48" s="34" t="s">
        <v>282</v>
      </c>
    </row>
    <row r="49" spans="3:8" ht="15" thickBot="1">
      <c r="C49" s="39" t="s">
        <v>2</v>
      </c>
      <c r="D49" s="41">
        <v>14717.472</v>
      </c>
      <c r="E49" s="41">
        <v>5742.5268999999998</v>
      </c>
      <c r="F49" s="41">
        <v>4553.4719999999998</v>
      </c>
      <c r="G49" s="41">
        <v>878.45999999999992</v>
      </c>
      <c r="H49" s="43">
        <f>SUM(D49:G49)</f>
        <v>25891.930899999999</v>
      </c>
    </row>
    <row r="50" spans="3:8" ht="15" thickBot="1">
      <c r="C50" s="40" t="s">
        <v>3</v>
      </c>
      <c r="D50" s="42">
        <v>212</v>
      </c>
      <c r="E50" s="42">
        <v>79</v>
      </c>
      <c r="F50" s="42">
        <v>39</v>
      </c>
      <c r="G50" s="42">
        <v>22</v>
      </c>
    </row>
    <row r="51" spans="3:8" ht="15" thickBot="1">
      <c r="C51" s="40" t="s">
        <v>285</v>
      </c>
      <c r="D51" s="41"/>
      <c r="E51" s="41">
        <v>140128</v>
      </c>
      <c r="F51" s="41"/>
      <c r="G51" s="36"/>
      <c r="H51" s="33"/>
    </row>
    <row r="52" spans="3:8" ht="15" thickBot="1">
      <c r="C52" s="40" t="s">
        <v>24</v>
      </c>
      <c r="D52" s="42">
        <v>212</v>
      </c>
      <c r="E52" s="42"/>
      <c r="F52" s="42">
        <v>39</v>
      </c>
      <c r="G52" s="15"/>
      <c r="H52" s="15"/>
    </row>
    <row r="53" spans="3:8" ht="15" thickBot="1">
      <c r="C53" s="40" t="s">
        <v>25</v>
      </c>
      <c r="D53" s="42">
        <v>17</v>
      </c>
      <c r="E53" s="42">
        <v>12</v>
      </c>
      <c r="F53" s="42">
        <v>1</v>
      </c>
      <c r="G53" s="15"/>
      <c r="H53" s="15"/>
    </row>
    <row r="54" spans="3:8">
      <c r="C54" s="20"/>
      <c r="D54" s="21"/>
      <c r="E54" s="21"/>
      <c r="F54" s="21"/>
      <c r="G54" s="21"/>
      <c r="H54" s="22"/>
    </row>
    <row r="55" spans="3:8">
      <c r="C55" s="45"/>
      <c r="D55" s="21"/>
      <c r="E55" s="21"/>
      <c r="F55" s="21"/>
      <c r="G55" s="21"/>
      <c r="H55" s="22"/>
    </row>
    <row r="56" spans="3:8">
      <c r="D56" s="15"/>
      <c r="E56" s="15"/>
      <c r="F56" s="15"/>
      <c r="G56" s="15"/>
      <c r="H56" s="15"/>
    </row>
    <row r="57" spans="3:8" ht="25.5">
      <c r="C57" s="34" t="s">
        <v>32</v>
      </c>
      <c r="D57" s="34" t="s">
        <v>15</v>
      </c>
      <c r="E57" s="34" t="s">
        <v>0</v>
      </c>
      <c r="F57" s="34" t="s">
        <v>148</v>
      </c>
      <c r="G57" s="34" t="s">
        <v>124</v>
      </c>
      <c r="H57" s="34" t="s">
        <v>1</v>
      </c>
    </row>
    <row r="58" spans="3:8" ht="15" thickBot="1">
      <c r="C58" s="39" t="s">
        <v>2</v>
      </c>
      <c r="D58" s="41">
        <v>1553797.46</v>
      </c>
      <c r="E58" s="41">
        <v>577946.91</v>
      </c>
      <c r="F58" s="41"/>
      <c r="G58" s="41">
        <v>8455.17</v>
      </c>
      <c r="H58" s="43">
        <f>SUM(D58:G58)</f>
        <v>2140199.54</v>
      </c>
    </row>
    <row r="59" spans="3:8" ht="15" thickBot="1">
      <c r="C59" s="40" t="s">
        <v>3</v>
      </c>
      <c r="D59" s="42">
        <v>23329</v>
      </c>
      <c r="E59" s="42">
        <v>6932</v>
      </c>
      <c r="F59" s="42"/>
      <c r="G59" s="42">
        <v>111</v>
      </c>
      <c r="H59" s="15"/>
    </row>
    <row r="60" spans="3:8" ht="15" thickBot="1">
      <c r="C60" s="40" t="s">
        <v>83</v>
      </c>
      <c r="D60" s="41"/>
      <c r="E60" s="41">
        <v>56835</v>
      </c>
      <c r="F60" s="41"/>
      <c r="G60" s="36"/>
      <c r="H60" s="15"/>
    </row>
    <row r="61" spans="3:8" ht="15" thickBot="1">
      <c r="C61" s="40" t="s">
        <v>24</v>
      </c>
      <c r="D61" s="42">
        <v>70</v>
      </c>
      <c r="E61" s="42">
        <v>13366</v>
      </c>
      <c r="F61" s="42"/>
      <c r="G61" s="15"/>
      <c r="H61" s="15"/>
    </row>
    <row r="62" spans="3:8" ht="15" thickBot="1">
      <c r="C62" s="40" t="s">
        <v>25</v>
      </c>
      <c r="D62" s="42">
        <v>64</v>
      </c>
      <c r="E62" s="42">
        <v>52</v>
      </c>
      <c r="F62" s="42"/>
      <c r="G62" s="15"/>
      <c r="H62" s="15"/>
    </row>
    <row r="63" spans="3:8">
      <c r="D63" s="15"/>
      <c r="E63" s="15"/>
      <c r="F63" s="15"/>
      <c r="G63" s="15"/>
      <c r="H63" s="15"/>
    </row>
    <row r="64" spans="3:8" ht="25.5">
      <c r="C64" s="34" t="s">
        <v>57</v>
      </c>
      <c r="D64" s="34" t="s">
        <v>15</v>
      </c>
      <c r="E64" s="34" t="s">
        <v>0</v>
      </c>
      <c r="F64" s="34" t="s">
        <v>148</v>
      </c>
      <c r="G64" s="34" t="s">
        <v>124</v>
      </c>
      <c r="H64" s="34" t="s">
        <v>1</v>
      </c>
    </row>
    <row r="65" spans="3:11" ht="15" thickBot="1">
      <c r="C65" s="39" t="s">
        <v>2</v>
      </c>
      <c r="D65" s="41">
        <v>625080.30099999998</v>
      </c>
      <c r="E65" s="41">
        <v>233629.63099999999</v>
      </c>
      <c r="F65" s="41">
        <v>87766.877999999997</v>
      </c>
      <c r="G65" s="41">
        <v>6073.94</v>
      </c>
      <c r="H65" s="43">
        <f>SUM(D65:G65)</f>
        <v>952550.75</v>
      </c>
    </row>
    <row r="66" spans="3:11" ht="15" thickBot="1">
      <c r="C66" s="40" t="s">
        <v>3</v>
      </c>
      <c r="D66" s="42">
        <v>9167</v>
      </c>
      <c r="E66" s="42">
        <v>1145</v>
      </c>
      <c r="F66" s="42">
        <v>828</v>
      </c>
      <c r="G66" s="42">
        <v>103</v>
      </c>
      <c r="H66" s="15"/>
    </row>
    <row r="67" spans="3:11" ht="15" thickBot="1">
      <c r="C67" s="40" t="s">
        <v>82</v>
      </c>
      <c r="D67" s="41"/>
      <c r="E67" s="41">
        <v>3734575</v>
      </c>
      <c r="F67" s="41"/>
      <c r="G67" s="36"/>
      <c r="H67" s="15"/>
    </row>
    <row r="68" spans="3:11" ht="15" thickBot="1">
      <c r="C68" s="40" t="s">
        <v>4</v>
      </c>
      <c r="D68" s="42">
        <v>9167</v>
      </c>
      <c r="E68" s="42">
        <v>1145</v>
      </c>
      <c r="F68" s="42">
        <v>828</v>
      </c>
      <c r="G68" s="15"/>
      <c r="H68" s="15"/>
      <c r="K68" s="30"/>
    </row>
    <row r="69" spans="3:11" ht="15" thickBot="1">
      <c r="C69" s="40" t="s">
        <v>5</v>
      </c>
      <c r="D69" s="42">
        <v>56</v>
      </c>
      <c r="E69" s="42">
        <v>40</v>
      </c>
      <c r="F69" s="42">
        <v>14</v>
      </c>
      <c r="G69" s="15"/>
      <c r="H69" s="15"/>
      <c r="K69" s="30"/>
    </row>
    <row r="70" spans="3:11">
      <c r="D70" s="15"/>
      <c r="E70" s="15"/>
      <c r="F70" s="15"/>
      <c r="G70" s="15"/>
      <c r="H70" s="15"/>
      <c r="K70" s="30"/>
    </row>
    <row r="71" spans="3:11" ht="25.5">
      <c r="C71" s="34" t="s">
        <v>37</v>
      </c>
      <c r="D71" s="34" t="s">
        <v>15</v>
      </c>
      <c r="E71" s="34" t="s">
        <v>181</v>
      </c>
      <c r="F71" s="34" t="s">
        <v>148</v>
      </c>
      <c r="G71" s="34" t="s">
        <v>124</v>
      </c>
      <c r="H71" s="34" t="s">
        <v>282</v>
      </c>
      <c r="J71" s="30"/>
      <c r="K71" s="30"/>
    </row>
    <row r="72" spans="3:11">
      <c r="C72" s="12" t="s">
        <v>2</v>
      </c>
      <c r="D72" s="13">
        <v>27930.43</v>
      </c>
      <c r="E72" s="13">
        <v>85530.761799999993</v>
      </c>
      <c r="F72" s="13"/>
      <c r="G72" s="13"/>
      <c r="H72" s="14">
        <f>SUM(D72:G72)</f>
        <v>113461.1918</v>
      </c>
      <c r="J72" s="30"/>
    </row>
    <row r="73" spans="3:11">
      <c r="C73" s="12" t="s">
        <v>3</v>
      </c>
      <c r="D73" s="13">
        <v>394</v>
      </c>
      <c r="E73" s="13">
        <v>584</v>
      </c>
      <c r="F73" s="13"/>
      <c r="G73" s="13"/>
      <c r="H73" s="15"/>
      <c r="J73" s="30"/>
    </row>
    <row r="74" spans="3:11">
      <c r="C74" s="12" t="s">
        <v>82</v>
      </c>
      <c r="D74" s="13"/>
      <c r="E74" s="13">
        <v>1602668</v>
      </c>
      <c r="F74" s="13"/>
      <c r="G74" s="13"/>
      <c r="H74" s="15"/>
      <c r="J74" s="30"/>
    </row>
    <row r="75" spans="3:11">
      <c r="C75" s="12" t="s">
        <v>4</v>
      </c>
      <c r="D75" s="13">
        <v>394</v>
      </c>
      <c r="E75" s="13">
        <v>584</v>
      </c>
      <c r="F75" s="13"/>
      <c r="G75" s="21"/>
      <c r="H75" s="15"/>
      <c r="J75" s="30"/>
    </row>
    <row r="76" spans="3:11" ht="14.25" customHeight="1">
      <c r="C76" s="12" t="s">
        <v>5</v>
      </c>
      <c r="D76" s="13">
        <v>25</v>
      </c>
      <c r="E76" s="13">
        <v>30</v>
      </c>
      <c r="F76" s="13"/>
      <c r="G76" s="21"/>
    </row>
    <row r="77" spans="3:11">
      <c r="C77" s="20"/>
      <c r="D77" s="21"/>
      <c r="E77" s="21"/>
      <c r="F77" s="21"/>
      <c r="G77" s="21"/>
    </row>
    <row r="78" spans="3:11">
      <c r="C78" s="17"/>
      <c r="D78" s="21"/>
      <c r="E78" s="21"/>
      <c r="F78" s="21"/>
      <c r="G78" s="21"/>
    </row>
    <row r="79" spans="3:11">
      <c r="C79" s="106"/>
      <c r="D79" s="21"/>
      <c r="E79" s="21"/>
      <c r="F79" s="21"/>
      <c r="G79" s="21"/>
    </row>
    <row r="80" spans="3:11">
      <c r="D80" s="15"/>
      <c r="E80" s="23"/>
      <c r="F80" s="23"/>
      <c r="G80" s="23"/>
      <c r="H80" s="15"/>
    </row>
    <row r="81" spans="3:10" ht="26.25" thickBot="1">
      <c r="C81" s="34" t="s">
        <v>38</v>
      </c>
      <c r="D81" s="34" t="s">
        <v>15</v>
      </c>
      <c r="E81" s="34" t="s">
        <v>0</v>
      </c>
      <c r="F81" s="34" t="s">
        <v>148</v>
      </c>
      <c r="G81" s="34" t="s">
        <v>124</v>
      </c>
      <c r="H81" s="34" t="s">
        <v>282</v>
      </c>
    </row>
    <row r="82" spans="3:10" ht="15" thickBot="1">
      <c r="C82" s="39" t="s">
        <v>2</v>
      </c>
      <c r="D82" s="42">
        <v>244146.60049999997</v>
      </c>
      <c r="E82" s="41">
        <v>98518.030599999998</v>
      </c>
      <c r="F82" s="41"/>
      <c r="G82" s="41">
        <v>262.57</v>
      </c>
      <c r="H82" s="14">
        <f>SUM(D82:G82)</f>
        <v>342927.20110000001</v>
      </c>
    </row>
    <row r="83" spans="3:10" ht="15" thickBot="1">
      <c r="C83" s="40" t="s">
        <v>3</v>
      </c>
      <c r="D83" s="42">
        <v>7913</v>
      </c>
      <c r="E83" s="42">
        <v>916</v>
      </c>
      <c r="F83" s="42"/>
      <c r="G83" s="42">
        <v>1</v>
      </c>
    </row>
    <row r="84" spans="3:10" ht="15" thickBot="1">
      <c r="C84" s="40" t="s">
        <v>82</v>
      </c>
      <c r="D84" s="41"/>
      <c r="E84" s="41">
        <v>2598311</v>
      </c>
      <c r="F84" s="41"/>
      <c r="G84" s="36"/>
      <c r="H84" s="15"/>
    </row>
    <row r="85" spans="3:10" ht="15" thickBot="1">
      <c r="C85" s="40" t="s">
        <v>24</v>
      </c>
      <c r="D85" s="42">
        <v>7913</v>
      </c>
      <c r="E85" s="42">
        <v>945</v>
      </c>
      <c r="F85" s="42"/>
      <c r="G85" s="15"/>
      <c r="H85" s="15"/>
    </row>
    <row r="86" spans="3:10" ht="15" thickBot="1">
      <c r="C86" s="40" t="s">
        <v>25</v>
      </c>
      <c r="D86" s="42">
        <v>71</v>
      </c>
      <c r="E86" s="42">
        <v>67</v>
      </c>
      <c r="F86" s="42"/>
      <c r="G86" s="15"/>
      <c r="H86" s="15"/>
    </row>
    <row r="87" spans="3:10">
      <c r="C87" s="47"/>
      <c r="D87" s="48"/>
      <c r="E87" s="48"/>
      <c r="F87" s="48"/>
      <c r="G87" s="48"/>
      <c r="H87" s="15"/>
    </row>
    <row r="88" spans="3:10">
      <c r="C88" s="49"/>
      <c r="D88" s="48"/>
      <c r="E88" s="48"/>
      <c r="F88" s="48"/>
      <c r="G88" s="15"/>
      <c r="H88" s="15"/>
    </row>
    <row r="89" spans="3:10">
      <c r="D89" s="15"/>
      <c r="E89" s="15"/>
      <c r="F89" s="15"/>
      <c r="G89" s="15"/>
      <c r="H89" s="15"/>
    </row>
    <row r="90" spans="3:10" ht="27">
      <c r="C90" s="34" t="s">
        <v>39</v>
      </c>
      <c r="D90" s="34" t="s">
        <v>15</v>
      </c>
      <c r="E90" s="34" t="s">
        <v>292</v>
      </c>
      <c r="F90" s="34" t="s">
        <v>148</v>
      </c>
      <c r="G90" s="34" t="s">
        <v>340</v>
      </c>
      <c r="H90" s="34" t="s">
        <v>1</v>
      </c>
      <c r="J90" s="1" t="s">
        <v>182</v>
      </c>
    </row>
    <row r="91" spans="3:10" ht="15" thickBot="1">
      <c r="C91" s="39" t="s">
        <v>2</v>
      </c>
      <c r="D91" s="41">
        <v>85182.68</v>
      </c>
      <c r="E91" s="41">
        <v>109018.19</v>
      </c>
      <c r="F91" s="41"/>
      <c r="G91" s="41">
        <v>0</v>
      </c>
      <c r="H91" s="43">
        <f>SUM(D91:G91)</f>
        <v>194200.87</v>
      </c>
      <c r="J91" s="1" t="s">
        <v>183</v>
      </c>
    </row>
    <row r="92" spans="3:10" ht="15" thickBot="1">
      <c r="C92" s="40" t="s">
        <v>3</v>
      </c>
      <c r="D92" s="42">
        <v>827</v>
      </c>
      <c r="E92" s="42">
        <v>373</v>
      </c>
      <c r="F92" s="42"/>
      <c r="G92" s="42">
        <v>4</v>
      </c>
      <c r="H92" s="15"/>
      <c r="J92" s="1" t="s">
        <v>184</v>
      </c>
    </row>
    <row r="93" spans="3:10" ht="17.25" customHeight="1" thickBot="1">
      <c r="C93" s="40" t="s">
        <v>82</v>
      </c>
      <c r="D93" s="41"/>
      <c r="E93" s="41">
        <v>734011</v>
      </c>
      <c r="F93" s="41"/>
      <c r="G93" s="36"/>
      <c r="H93" s="15"/>
      <c r="I93" s="21"/>
      <c r="J93" s="21" t="s">
        <v>185</v>
      </c>
    </row>
    <row r="94" spans="3:10" ht="15" thickBot="1">
      <c r="C94" s="40" t="s">
        <v>4</v>
      </c>
      <c r="D94" s="42"/>
      <c r="E94" s="42"/>
      <c r="F94" s="42"/>
      <c r="G94" s="15"/>
      <c r="H94" s="15"/>
      <c r="I94" s="21"/>
      <c r="J94" s="21" t="s">
        <v>186</v>
      </c>
    </row>
    <row r="95" spans="3:10" ht="15" thickBot="1">
      <c r="C95" s="40" t="s">
        <v>5</v>
      </c>
      <c r="D95" s="42">
        <v>25</v>
      </c>
      <c r="E95" s="42">
        <v>28</v>
      </c>
      <c r="F95" s="42"/>
      <c r="G95" s="15"/>
      <c r="H95" s="15"/>
      <c r="J95" s="1" t="s">
        <v>187</v>
      </c>
    </row>
    <row r="96" spans="3:10">
      <c r="C96" s="20"/>
      <c r="D96" s="21"/>
      <c r="E96" s="21"/>
      <c r="F96" s="21"/>
      <c r="G96" s="21"/>
      <c r="H96" s="15"/>
    </row>
    <row r="97" spans="3:8">
      <c r="C97" s="49" t="s">
        <v>327</v>
      </c>
      <c r="D97" s="21"/>
      <c r="E97" s="21"/>
      <c r="F97" s="21"/>
      <c r="G97" s="21"/>
      <c r="H97" s="15"/>
    </row>
    <row r="98" spans="3:8">
      <c r="C98" s="107" t="s">
        <v>133</v>
      </c>
      <c r="D98" s="21"/>
      <c r="E98" s="21"/>
      <c r="F98" s="21"/>
      <c r="G98" s="21"/>
      <c r="H98" s="15"/>
    </row>
    <row r="99" spans="3:8">
      <c r="C99" s="20"/>
      <c r="D99" s="21"/>
      <c r="E99" s="21"/>
      <c r="F99" s="21"/>
      <c r="G99" s="21"/>
      <c r="H99" s="15"/>
    </row>
    <row r="100" spans="3:8">
      <c r="C100" s="17"/>
      <c r="D100" s="21"/>
      <c r="E100" s="21"/>
      <c r="F100" s="21"/>
      <c r="G100" s="21"/>
      <c r="H100" s="15"/>
    </row>
    <row r="101" spans="3:8">
      <c r="D101" s="15"/>
      <c r="E101" s="15"/>
      <c r="F101" s="15"/>
      <c r="G101" s="15"/>
      <c r="H101" s="15"/>
    </row>
    <row r="102" spans="3:8" ht="25.5">
      <c r="C102" s="34" t="s">
        <v>341</v>
      </c>
      <c r="D102" s="34" t="s">
        <v>15</v>
      </c>
      <c r="E102" s="34" t="s">
        <v>0</v>
      </c>
      <c r="F102" s="34" t="s">
        <v>148</v>
      </c>
      <c r="G102" s="34" t="s">
        <v>124</v>
      </c>
      <c r="H102" s="34" t="s">
        <v>1</v>
      </c>
    </row>
    <row r="103" spans="3:8" ht="15" thickBot="1">
      <c r="C103" s="39" t="s">
        <v>2</v>
      </c>
      <c r="D103" s="41">
        <v>136669.88</v>
      </c>
      <c r="E103" s="41">
        <v>107477.83</v>
      </c>
      <c r="F103" s="41"/>
      <c r="G103" s="41">
        <v>2848.12</v>
      </c>
      <c r="H103" s="43">
        <f>SUM(D103:E103)</f>
        <v>244147.71000000002</v>
      </c>
    </row>
    <row r="104" spans="3:8" ht="15" thickBot="1">
      <c r="C104" s="40" t="s">
        <v>3</v>
      </c>
      <c r="D104" s="42">
        <v>3509</v>
      </c>
      <c r="E104" s="42">
        <v>1185</v>
      </c>
      <c r="F104" s="42"/>
      <c r="G104" s="42">
        <v>60</v>
      </c>
      <c r="H104" s="33"/>
    </row>
    <row r="105" spans="3:8" ht="15" thickBot="1">
      <c r="C105" s="40" t="s">
        <v>83</v>
      </c>
      <c r="D105" s="41"/>
      <c r="E105" s="41">
        <v>8783</v>
      </c>
      <c r="F105" s="41"/>
      <c r="G105" s="36"/>
      <c r="H105" s="33"/>
    </row>
    <row r="106" spans="3:8" ht="15" thickBot="1">
      <c r="C106" s="40" t="s">
        <v>4</v>
      </c>
      <c r="D106" s="42">
        <v>0</v>
      </c>
      <c r="E106" s="42">
        <v>0</v>
      </c>
      <c r="F106" s="42"/>
      <c r="G106" s="15"/>
      <c r="H106" s="15"/>
    </row>
    <row r="107" spans="3:8" ht="15" thickBot="1">
      <c r="C107" s="40" t="s">
        <v>5</v>
      </c>
      <c r="D107" s="42">
        <v>46</v>
      </c>
      <c r="E107" s="42">
        <v>36</v>
      </c>
      <c r="F107" s="42"/>
      <c r="G107" s="15"/>
      <c r="H107" s="15"/>
    </row>
    <row r="108" spans="3:8">
      <c r="C108" s="15"/>
      <c r="D108" s="15"/>
      <c r="E108" s="15"/>
      <c r="F108" s="15"/>
      <c r="G108" s="16"/>
      <c r="H108" s="15"/>
    </row>
    <row r="109" spans="3:8">
      <c r="C109" s="109" t="s">
        <v>342</v>
      </c>
      <c r="D109" s="15"/>
      <c r="E109" s="15"/>
      <c r="F109" s="15"/>
      <c r="G109" s="16"/>
      <c r="H109" s="15"/>
    </row>
    <row r="110" spans="3:8">
      <c r="D110" s="15"/>
      <c r="E110" s="15"/>
      <c r="F110" s="15"/>
      <c r="G110" s="15"/>
      <c r="H110" s="15"/>
    </row>
    <row r="111" spans="3:8" ht="25.5">
      <c r="C111" s="34" t="s">
        <v>343</v>
      </c>
      <c r="D111" s="34" t="s">
        <v>15</v>
      </c>
      <c r="E111" s="34" t="s">
        <v>0</v>
      </c>
      <c r="F111" s="34" t="s">
        <v>148</v>
      </c>
      <c r="G111" s="34" t="s">
        <v>124</v>
      </c>
      <c r="H111" s="34" t="s">
        <v>134</v>
      </c>
    </row>
    <row r="112" spans="3:8" ht="15" thickBot="1">
      <c r="C112" s="39" t="s">
        <v>116</v>
      </c>
      <c r="D112" s="41">
        <v>13248.01</v>
      </c>
      <c r="E112" s="41">
        <v>7685.6196000000018</v>
      </c>
      <c r="F112" s="41"/>
      <c r="G112" s="41">
        <v>0</v>
      </c>
      <c r="H112" s="43">
        <f>SUM(D112:G112)</f>
        <v>20933.6296</v>
      </c>
    </row>
    <row r="113" spans="1:14" ht="15" thickBot="1">
      <c r="C113" s="40" t="s">
        <v>3</v>
      </c>
      <c r="D113" s="42">
        <v>213</v>
      </c>
      <c r="E113" s="42">
        <v>48</v>
      </c>
      <c r="F113" s="42"/>
      <c r="G113" s="42">
        <v>0</v>
      </c>
      <c r="H113" s="15"/>
    </row>
    <row r="114" spans="1:14" ht="15" thickBot="1">
      <c r="C114" s="40" t="s">
        <v>122</v>
      </c>
      <c r="D114" s="41"/>
      <c r="E114" s="41">
        <v>133707</v>
      </c>
      <c r="F114" s="41"/>
      <c r="G114" s="36"/>
      <c r="H114" s="15"/>
    </row>
    <row r="115" spans="1:14" ht="14.25" customHeight="1" thickBot="1">
      <c r="C115" s="40" t="s">
        <v>4</v>
      </c>
      <c r="D115" s="42">
        <v>0</v>
      </c>
      <c r="E115" s="42">
        <v>0</v>
      </c>
      <c r="F115" s="42"/>
      <c r="G115" s="15"/>
      <c r="K115" s="31"/>
      <c r="L115" s="31"/>
      <c r="M115" s="31"/>
    </row>
    <row r="116" spans="1:14" ht="15" thickBot="1">
      <c r="C116" s="40" t="s">
        <v>5</v>
      </c>
      <c r="D116" s="42">
        <v>17</v>
      </c>
      <c r="E116" s="42">
        <v>11</v>
      </c>
      <c r="F116" s="42"/>
      <c r="G116" s="15"/>
    </row>
    <row r="117" spans="1:14">
      <c r="C117" s="25"/>
      <c r="D117" s="26"/>
      <c r="E117" s="24"/>
      <c r="F117" s="24"/>
      <c r="G117" s="24"/>
    </row>
    <row r="118" spans="1:14" ht="30" customHeight="1">
      <c r="C118" s="108" t="s">
        <v>328</v>
      </c>
      <c r="D118" s="31"/>
      <c r="E118" s="31"/>
      <c r="F118" s="31"/>
      <c r="G118" s="31"/>
      <c r="H118" s="31"/>
      <c r="I118" s="31"/>
      <c r="J118" s="31"/>
      <c r="N118" s="31"/>
    </row>
    <row r="119" spans="1:14" ht="30" customHeight="1">
      <c r="C119" s="31"/>
      <c r="D119" s="31"/>
      <c r="E119" s="31"/>
      <c r="F119" s="31"/>
      <c r="G119" s="31"/>
      <c r="H119" s="31"/>
      <c r="I119" s="31"/>
      <c r="J119" s="31"/>
      <c r="N119" s="31"/>
    </row>
    <row r="120" spans="1:14" ht="15" customHeight="1">
      <c r="A120" s="119" t="s">
        <v>268</v>
      </c>
      <c r="B120" s="120"/>
      <c r="C120" s="120"/>
      <c r="D120" s="120"/>
      <c r="E120" s="120"/>
      <c r="F120" s="120"/>
      <c r="G120" s="120"/>
      <c r="H120" s="120"/>
      <c r="I120" s="121"/>
    </row>
    <row r="121" spans="1:14">
      <c r="A121" s="122"/>
      <c r="B121" s="123"/>
      <c r="C121" s="123"/>
      <c r="D121" s="123"/>
      <c r="E121" s="123"/>
      <c r="F121" s="123"/>
      <c r="G121" s="123"/>
      <c r="H121" s="123"/>
      <c r="I121" s="124"/>
    </row>
    <row r="122" spans="1:14">
      <c r="D122" s="15"/>
      <c r="E122" s="15"/>
      <c r="F122" s="15"/>
      <c r="G122" s="15"/>
      <c r="H122" s="27"/>
      <c r="I122" s="27"/>
    </row>
    <row r="123" spans="1:14">
      <c r="D123" s="15"/>
      <c r="E123" s="15"/>
      <c r="F123" s="15"/>
      <c r="G123" s="15"/>
      <c r="H123" s="27"/>
      <c r="I123" s="27"/>
    </row>
    <row r="124" spans="1:14" ht="25.5">
      <c r="C124" s="34" t="s">
        <v>188</v>
      </c>
      <c r="D124" s="34" t="s">
        <v>15</v>
      </c>
      <c r="E124" s="34" t="s">
        <v>0</v>
      </c>
      <c r="F124" s="34" t="s">
        <v>148</v>
      </c>
      <c r="G124" s="34" t="s">
        <v>124</v>
      </c>
      <c r="H124" s="34" t="s">
        <v>1</v>
      </c>
    </row>
    <row r="125" spans="1:14" ht="15" thickBot="1">
      <c r="C125" s="39" t="s">
        <v>284</v>
      </c>
      <c r="D125" s="41">
        <v>95376.02</v>
      </c>
      <c r="E125" s="41">
        <v>111493.75</v>
      </c>
      <c r="F125" s="41">
        <v>1843</v>
      </c>
      <c r="G125" s="41">
        <v>585.66999999999996</v>
      </c>
      <c r="H125" s="43">
        <f>+D125+E125+F125+G125</f>
        <v>209298.44000000003</v>
      </c>
    </row>
    <row r="126" spans="1:14" ht="15" thickBot="1">
      <c r="C126" s="40" t="s">
        <v>3</v>
      </c>
      <c r="D126" s="42">
        <v>1896</v>
      </c>
      <c r="E126" s="42">
        <v>258</v>
      </c>
      <c r="F126" s="42">
        <v>50</v>
      </c>
      <c r="G126" s="42">
        <v>12</v>
      </c>
      <c r="H126" s="15"/>
    </row>
    <row r="127" spans="1:14" ht="15" thickBot="1">
      <c r="C127" s="40" t="s">
        <v>83</v>
      </c>
      <c r="D127" s="41"/>
      <c r="E127" s="41">
        <v>2158.5</v>
      </c>
      <c r="F127" s="41"/>
      <c r="G127" s="36"/>
      <c r="H127" s="15"/>
    </row>
    <row r="128" spans="1:14" ht="15" thickBot="1">
      <c r="C128" s="40" t="s">
        <v>4</v>
      </c>
      <c r="D128" s="42">
        <v>1896</v>
      </c>
      <c r="E128" s="42">
        <v>258</v>
      </c>
      <c r="F128" s="42">
        <v>50</v>
      </c>
      <c r="G128" s="15"/>
      <c r="H128" s="15"/>
    </row>
    <row r="129" spans="3:10" ht="15" thickBot="1">
      <c r="C129" s="40" t="s">
        <v>5</v>
      </c>
      <c r="D129" s="42">
        <v>34</v>
      </c>
      <c r="E129" s="42">
        <v>26</v>
      </c>
      <c r="F129" s="42">
        <v>5</v>
      </c>
      <c r="G129" s="15"/>
      <c r="H129" s="15"/>
    </row>
    <row r="130" spans="3:10">
      <c r="C130" s="28"/>
      <c r="D130" s="29"/>
      <c r="E130" s="15"/>
      <c r="F130" s="15"/>
      <c r="G130" s="15"/>
      <c r="H130" s="15"/>
    </row>
    <row r="131" spans="3:10">
      <c r="D131" s="15"/>
      <c r="E131" s="15"/>
      <c r="F131" s="15"/>
      <c r="G131" s="15"/>
      <c r="H131" s="15"/>
    </row>
    <row r="132" spans="3:10" ht="25.5">
      <c r="C132" s="34" t="s">
        <v>189</v>
      </c>
      <c r="D132" s="34" t="s">
        <v>15</v>
      </c>
      <c r="E132" s="34" t="s">
        <v>0</v>
      </c>
      <c r="F132" s="34" t="s">
        <v>148</v>
      </c>
      <c r="G132" s="34" t="s">
        <v>124</v>
      </c>
      <c r="H132" s="34" t="s">
        <v>1</v>
      </c>
    </row>
    <row r="133" spans="3:10" ht="15" thickBot="1">
      <c r="C133" s="39" t="s">
        <v>2</v>
      </c>
      <c r="D133" s="41" t="s">
        <v>288</v>
      </c>
      <c r="E133" s="41" t="s">
        <v>288</v>
      </c>
      <c r="F133" s="41" t="s">
        <v>288</v>
      </c>
      <c r="G133" s="41" t="s">
        <v>288</v>
      </c>
      <c r="H133" s="43">
        <v>60095.4</v>
      </c>
      <c r="I133" s="15"/>
      <c r="J133" s="15"/>
    </row>
    <row r="134" spans="3:10" ht="15" thickBot="1">
      <c r="C134" s="40" t="s">
        <v>3</v>
      </c>
      <c r="D134" s="42" t="s">
        <v>288</v>
      </c>
      <c r="E134" s="42" t="s">
        <v>288</v>
      </c>
      <c r="F134" s="42" t="s">
        <v>288</v>
      </c>
      <c r="G134" s="42" t="s">
        <v>288</v>
      </c>
      <c r="H134" s="15"/>
      <c r="I134" s="15"/>
      <c r="J134" s="15"/>
    </row>
    <row r="135" spans="3:10" ht="15" thickBot="1">
      <c r="C135" s="40" t="s">
        <v>83</v>
      </c>
      <c r="D135" s="41" t="s">
        <v>288</v>
      </c>
      <c r="E135" s="41" t="s">
        <v>288</v>
      </c>
      <c r="F135" s="41" t="s">
        <v>288</v>
      </c>
      <c r="G135" s="36"/>
      <c r="H135" s="15"/>
      <c r="I135" s="15"/>
      <c r="J135" s="15"/>
    </row>
    <row r="136" spans="3:10" ht="15" thickBot="1">
      <c r="C136" s="40" t="s">
        <v>4</v>
      </c>
      <c r="D136" s="42" t="s">
        <v>288</v>
      </c>
      <c r="E136" s="42" t="s">
        <v>288</v>
      </c>
      <c r="F136" s="42" t="s">
        <v>288</v>
      </c>
      <c r="G136" s="15"/>
      <c r="H136" s="15"/>
      <c r="I136" s="15"/>
      <c r="J136" s="15"/>
    </row>
    <row r="137" spans="3:10" ht="15" thickBot="1">
      <c r="C137" s="40" t="s">
        <v>5</v>
      </c>
      <c r="D137" s="42" t="s">
        <v>288</v>
      </c>
      <c r="E137" s="42" t="s">
        <v>288</v>
      </c>
      <c r="F137" s="42" t="s">
        <v>288</v>
      </c>
      <c r="G137" s="15"/>
      <c r="H137" s="15"/>
      <c r="I137" s="15"/>
      <c r="J137" s="15"/>
    </row>
    <row r="138" spans="3:10">
      <c r="C138" s="15"/>
      <c r="D138" s="15"/>
      <c r="E138" s="15"/>
      <c r="F138" s="15"/>
      <c r="G138" s="15"/>
      <c r="H138" s="15"/>
      <c r="I138" s="15"/>
      <c r="J138" s="15"/>
    </row>
    <row r="139" spans="3:10">
      <c r="C139" s="15" t="s">
        <v>287</v>
      </c>
      <c r="D139" s="15"/>
      <c r="E139" s="15"/>
      <c r="F139" s="15"/>
      <c r="G139" s="15"/>
      <c r="H139" s="15"/>
      <c r="I139" s="15"/>
      <c r="J139" s="15"/>
    </row>
    <row r="140" spans="3:10">
      <c r="C140" s="15"/>
      <c r="D140" s="15"/>
      <c r="E140" s="15"/>
      <c r="F140" s="15"/>
      <c r="G140" s="15"/>
      <c r="H140" s="15"/>
      <c r="I140" s="15"/>
      <c r="J140" s="15"/>
    </row>
    <row r="141" spans="3:10" ht="25.5">
      <c r="C141" s="34" t="s">
        <v>190</v>
      </c>
      <c r="D141" s="34" t="s">
        <v>15</v>
      </c>
      <c r="E141" s="34" t="s">
        <v>0</v>
      </c>
      <c r="F141" s="34" t="s">
        <v>148</v>
      </c>
      <c r="G141" s="34" t="s">
        <v>124</v>
      </c>
      <c r="H141" s="34" t="s">
        <v>1</v>
      </c>
      <c r="I141" s="15"/>
      <c r="J141" s="15"/>
    </row>
    <row r="142" spans="3:10" ht="15" thickBot="1">
      <c r="C142" s="39" t="s">
        <v>2</v>
      </c>
      <c r="D142" s="41" t="s">
        <v>288</v>
      </c>
      <c r="E142" s="41" t="s">
        <v>288</v>
      </c>
      <c r="F142" s="41" t="s">
        <v>288</v>
      </c>
      <c r="G142" s="41" t="s">
        <v>288</v>
      </c>
      <c r="H142" s="43" t="s">
        <v>286</v>
      </c>
      <c r="I142" s="15"/>
      <c r="J142" s="15"/>
    </row>
    <row r="143" spans="3:10" ht="15" thickBot="1">
      <c r="C143" s="40" t="s">
        <v>3</v>
      </c>
      <c r="D143" s="42" t="s">
        <v>288</v>
      </c>
      <c r="E143" s="42" t="s">
        <v>288</v>
      </c>
      <c r="F143" s="42" t="s">
        <v>288</v>
      </c>
      <c r="G143" s="42" t="s">
        <v>288</v>
      </c>
      <c r="H143" s="15"/>
      <c r="I143" s="15"/>
      <c r="J143" s="15"/>
    </row>
    <row r="144" spans="3:10" ht="15" thickBot="1">
      <c r="C144" s="40" t="s">
        <v>83</v>
      </c>
      <c r="D144" s="41" t="s">
        <v>288</v>
      </c>
      <c r="E144" s="41" t="s">
        <v>288</v>
      </c>
      <c r="F144" s="41" t="s">
        <v>288</v>
      </c>
      <c r="G144" s="36"/>
      <c r="H144" s="15"/>
      <c r="I144" s="15"/>
      <c r="J144" s="15"/>
    </row>
    <row r="145" spans="3:10" ht="15" thickBot="1">
      <c r="C145" s="40" t="s">
        <v>4</v>
      </c>
      <c r="D145" s="42" t="s">
        <v>288</v>
      </c>
      <c r="E145" s="42" t="s">
        <v>288</v>
      </c>
      <c r="F145" s="42" t="s">
        <v>288</v>
      </c>
      <c r="G145" s="15"/>
      <c r="H145" s="15"/>
      <c r="I145" s="15"/>
      <c r="J145" s="15"/>
    </row>
    <row r="146" spans="3:10" ht="15" thickBot="1">
      <c r="C146" s="40" t="s">
        <v>5</v>
      </c>
      <c r="D146" s="42" t="s">
        <v>288</v>
      </c>
      <c r="E146" s="42" t="s">
        <v>288</v>
      </c>
      <c r="F146" s="42" t="s">
        <v>288</v>
      </c>
      <c r="G146" s="15"/>
      <c r="H146" s="15"/>
      <c r="I146" s="15"/>
      <c r="J146" s="15"/>
    </row>
    <row r="147" spans="3:10">
      <c r="C147" s="15"/>
      <c r="D147" s="15"/>
      <c r="E147" s="15"/>
      <c r="F147" s="15"/>
      <c r="G147" s="15"/>
      <c r="H147" s="15"/>
      <c r="I147" s="15"/>
      <c r="J147" s="15"/>
    </row>
    <row r="148" spans="3:10">
      <c r="C148" s="15"/>
      <c r="D148" s="15"/>
      <c r="E148" s="15"/>
      <c r="F148" s="15"/>
      <c r="G148" s="15"/>
      <c r="H148" s="15"/>
      <c r="I148" s="15"/>
      <c r="J148" s="15"/>
    </row>
    <row r="149" spans="3:10" ht="25.5">
      <c r="C149" s="34" t="s">
        <v>191</v>
      </c>
      <c r="D149" s="35" t="s">
        <v>15</v>
      </c>
      <c r="E149" s="34" t="s">
        <v>0</v>
      </c>
      <c r="F149" s="34" t="s">
        <v>148</v>
      </c>
      <c r="G149" s="34" t="s">
        <v>124</v>
      </c>
      <c r="H149" s="34" t="s">
        <v>1</v>
      </c>
      <c r="I149" s="15"/>
      <c r="J149" s="15"/>
    </row>
    <row r="150" spans="3:10" ht="15" thickBot="1">
      <c r="C150" s="12" t="s">
        <v>2</v>
      </c>
      <c r="D150" s="13" t="s">
        <v>288</v>
      </c>
      <c r="E150" s="13" t="s">
        <v>288</v>
      </c>
      <c r="F150" s="13" t="s">
        <v>288</v>
      </c>
      <c r="G150" s="13" t="s">
        <v>288</v>
      </c>
      <c r="H150" s="43" t="s">
        <v>286</v>
      </c>
      <c r="I150" s="15"/>
      <c r="J150" s="15"/>
    </row>
    <row r="151" spans="3:10">
      <c r="C151" s="12" t="s">
        <v>3</v>
      </c>
      <c r="D151" s="13" t="s">
        <v>288</v>
      </c>
      <c r="E151" s="13" t="s">
        <v>288</v>
      </c>
      <c r="F151" s="13" t="s">
        <v>288</v>
      </c>
      <c r="G151" s="13" t="s">
        <v>288</v>
      </c>
      <c r="H151" s="15"/>
      <c r="I151" s="15"/>
      <c r="J151" s="15"/>
    </row>
    <row r="152" spans="3:10">
      <c r="C152" s="12" t="s">
        <v>83</v>
      </c>
      <c r="D152" s="13" t="s">
        <v>288</v>
      </c>
      <c r="E152" s="13" t="s">
        <v>288</v>
      </c>
      <c r="F152" s="13" t="s">
        <v>288</v>
      </c>
      <c r="G152" s="13" t="s">
        <v>288</v>
      </c>
      <c r="H152" s="15"/>
      <c r="I152" s="15"/>
      <c r="J152" s="15"/>
    </row>
    <row r="153" spans="3:10">
      <c r="C153" s="12" t="s">
        <v>4</v>
      </c>
      <c r="D153" s="13" t="s">
        <v>288</v>
      </c>
      <c r="E153" s="13" t="s">
        <v>288</v>
      </c>
      <c r="F153" s="13" t="s">
        <v>288</v>
      </c>
      <c r="G153" s="13" t="s">
        <v>288</v>
      </c>
      <c r="H153" s="15"/>
      <c r="I153" s="15"/>
      <c r="J153" s="15"/>
    </row>
    <row r="154" spans="3:10">
      <c r="C154" s="12" t="s">
        <v>5</v>
      </c>
      <c r="D154" s="13" t="s">
        <v>288</v>
      </c>
      <c r="E154" s="13" t="s">
        <v>288</v>
      </c>
      <c r="F154" s="13" t="s">
        <v>288</v>
      </c>
      <c r="G154" s="13" t="s">
        <v>288</v>
      </c>
      <c r="H154" s="15"/>
      <c r="I154" s="15"/>
      <c r="J154" s="15"/>
    </row>
    <row r="155" spans="3:10">
      <c r="C155" s="15"/>
      <c r="D155" s="15"/>
      <c r="E155" s="15"/>
      <c r="F155" s="15"/>
      <c r="G155" s="15"/>
      <c r="H155" s="15"/>
      <c r="I155" s="15"/>
      <c r="J155" s="15"/>
    </row>
    <row r="156" spans="3:10">
      <c r="C156" s="15"/>
      <c r="D156" s="15"/>
      <c r="E156" s="15"/>
      <c r="F156" s="15"/>
      <c r="G156" s="15"/>
      <c r="H156" s="15"/>
      <c r="I156" s="15"/>
      <c r="J156" s="15"/>
    </row>
    <row r="157" spans="3:10" ht="25.5">
      <c r="C157" s="34" t="s">
        <v>192</v>
      </c>
      <c r="D157" s="34" t="s">
        <v>15</v>
      </c>
      <c r="E157" s="34" t="s">
        <v>0</v>
      </c>
      <c r="F157" s="34" t="s">
        <v>148</v>
      </c>
      <c r="G157" s="34" t="s">
        <v>124</v>
      </c>
      <c r="H157" s="34" t="s">
        <v>1</v>
      </c>
      <c r="I157" s="15"/>
      <c r="J157" s="15"/>
    </row>
    <row r="158" spans="3:10" ht="15" thickBot="1">
      <c r="C158" s="39" t="s">
        <v>284</v>
      </c>
      <c r="D158" s="41">
        <v>9496.99</v>
      </c>
      <c r="E158" s="41">
        <v>40604.33</v>
      </c>
      <c r="F158" s="41">
        <v>180.5</v>
      </c>
      <c r="G158" s="41">
        <v>271.10000000000002</v>
      </c>
      <c r="H158" s="43">
        <f>+D158+E158+F158+G158</f>
        <v>50552.92</v>
      </c>
      <c r="I158" s="15"/>
      <c r="J158" s="15"/>
    </row>
    <row r="159" spans="3:10" ht="15" thickBot="1">
      <c r="C159" s="40" t="s">
        <v>3</v>
      </c>
      <c r="D159" s="42">
        <v>171</v>
      </c>
      <c r="E159" s="42">
        <v>147</v>
      </c>
      <c r="F159" s="42">
        <v>3</v>
      </c>
      <c r="G159" s="42">
        <v>8</v>
      </c>
      <c r="H159" s="15"/>
      <c r="I159" s="15"/>
      <c r="J159" s="15"/>
    </row>
    <row r="160" spans="3:10" ht="15" thickBot="1">
      <c r="C160" s="40" t="s">
        <v>83</v>
      </c>
      <c r="D160" s="41"/>
      <c r="E160" s="41">
        <v>2642</v>
      </c>
      <c r="F160" s="41"/>
      <c r="G160" s="36"/>
      <c r="H160" s="15"/>
      <c r="I160" s="15"/>
      <c r="J160" s="15"/>
    </row>
    <row r="161" spans="3:10" ht="15" thickBot="1">
      <c r="C161" s="40" t="s">
        <v>4</v>
      </c>
      <c r="D161" s="42">
        <v>171</v>
      </c>
      <c r="E161" s="42">
        <v>147</v>
      </c>
      <c r="F161" s="42">
        <v>3</v>
      </c>
      <c r="G161" s="15"/>
      <c r="H161" s="15"/>
      <c r="I161" s="15"/>
      <c r="J161" s="15"/>
    </row>
    <row r="162" spans="3:10" ht="15" thickBot="1">
      <c r="C162" s="40" t="s">
        <v>5</v>
      </c>
      <c r="D162" s="42">
        <v>16</v>
      </c>
      <c r="E162" s="42">
        <v>16</v>
      </c>
      <c r="F162" s="42">
        <v>3</v>
      </c>
      <c r="G162" s="15"/>
      <c r="H162" s="15"/>
      <c r="I162" s="15"/>
      <c r="J162" s="15"/>
    </row>
    <row r="163" spans="3:10">
      <c r="C163" s="15"/>
      <c r="D163" s="15"/>
      <c r="E163" s="15"/>
      <c r="F163" s="15"/>
      <c r="G163" s="15"/>
      <c r="H163" s="15"/>
      <c r="I163" s="15"/>
      <c r="J163" s="15"/>
    </row>
    <row r="164" spans="3:10">
      <c r="C164" s="15"/>
      <c r="D164" s="15"/>
      <c r="E164" s="15"/>
      <c r="F164" s="15"/>
      <c r="G164" s="15"/>
      <c r="H164" s="15"/>
      <c r="I164" s="15"/>
      <c r="J164" s="15"/>
    </row>
    <row r="165" spans="3:10" ht="25.5">
      <c r="C165" s="34" t="s">
        <v>195</v>
      </c>
      <c r="D165" s="34" t="s">
        <v>15</v>
      </c>
      <c r="E165" s="34" t="s">
        <v>0</v>
      </c>
      <c r="F165" s="34" t="s">
        <v>148</v>
      </c>
      <c r="G165" s="34" t="s">
        <v>124</v>
      </c>
      <c r="H165" s="34" t="s">
        <v>1</v>
      </c>
      <c r="I165" s="15"/>
      <c r="J165" s="15"/>
    </row>
    <row r="166" spans="3:10" ht="15" thickBot="1">
      <c r="C166" s="39" t="s">
        <v>2</v>
      </c>
      <c r="D166" s="41">
        <v>185496.65419999999</v>
      </c>
      <c r="E166" s="41">
        <v>34144.99</v>
      </c>
      <c r="F166" s="41"/>
      <c r="G166" s="41">
        <v>1058.992</v>
      </c>
      <c r="H166" s="43">
        <f>+D166+E166+F166+G166</f>
        <v>220700.63619999998</v>
      </c>
      <c r="I166" s="15"/>
      <c r="J166" s="15"/>
    </row>
    <row r="167" spans="3:10" ht="15" thickBot="1">
      <c r="C167" s="40" t="s">
        <v>3</v>
      </c>
      <c r="D167" s="42">
        <v>2126</v>
      </c>
      <c r="E167" s="42">
        <v>177</v>
      </c>
      <c r="F167" s="42"/>
      <c r="G167" s="42">
        <v>20</v>
      </c>
      <c r="H167" s="15"/>
      <c r="I167" s="15"/>
      <c r="J167" s="15"/>
    </row>
    <row r="168" spans="3:10" ht="15" thickBot="1">
      <c r="C168" s="40" t="s">
        <v>83</v>
      </c>
      <c r="D168" s="41"/>
      <c r="E168" s="41">
        <v>1758</v>
      </c>
      <c r="F168" s="41"/>
      <c r="G168" s="36"/>
      <c r="H168" s="15"/>
      <c r="I168" s="15"/>
      <c r="J168" s="15"/>
    </row>
    <row r="169" spans="3:10" ht="15" thickBot="1">
      <c r="C169" s="40" t="s">
        <v>4</v>
      </c>
      <c r="D169" s="42">
        <v>253</v>
      </c>
      <c r="E169" s="42">
        <v>0</v>
      </c>
      <c r="F169" s="42"/>
      <c r="G169" s="15"/>
      <c r="H169" s="15"/>
      <c r="I169" s="15"/>
      <c r="J169" s="15"/>
    </row>
    <row r="170" spans="3:10" ht="15" thickBot="1">
      <c r="C170" s="40" t="s">
        <v>5</v>
      </c>
      <c r="D170" s="42">
        <v>33</v>
      </c>
      <c r="E170" s="42">
        <v>15</v>
      </c>
      <c r="F170" s="42"/>
      <c r="G170" s="15"/>
      <c r="H170" s="15"/>
      <c r="I170" s="15"/>
      <c r="J170" s="15"/>
    </row>
    <row r="171" spans="3:10">
      <c r="C171" s="15"/>
      <c r="D171" s="15"/>
      <c r="E171" s="15"/>
      <c r="F171" s="15"/>
      <c r="G171" s="15"/>
      <c r="H171" s="15"/>
      <c r="I171" s="15"/>
      <c r="J171" s="15"/>
    </row>
    <row r="172" spans="3:10">
      <c r="C172" s="15"/>
      <c r="D172" s="15"/>
      <c r="E172" s="15"/>
      <c r="F172" s="15"/>
      <c r="G172" s="15"/>
      <c r="H172" s="15"/>
      <c r="I172" s="15"/>
      <c r="J172" s="15"/>
    </row>
    <row r="173" spans="3:10" ht="25.5">
      <c r="C173" s="34" t="s">
        <v>193</v>
      </c>
      <c r="D173" s="34" t="s">
        <v>15</v>
      </c>
      <c r="E173" s="34" t="s">
        <v>0</v>
      </c>
      <c r="F173" s="34" t="s">
        <v>148</v>
      </c>
      <c r="G173" s="34" t="s">
        <v>124</v>
      </c>
      <c r="H173" s="34" t="s">
        <v>1</v>
      </c>
      <c r="I173" s="15"/>
      <c r="J173" s="15"/>
    </row>
    <row r="174" spans="3:10" ht="15" thickBot="1">
      <c r="C174" s="39" t="s">
        <v>2</v>
      </c>
      <c r="D174" s="41">
        <v>15319.95</v>
      </c>
      <c r="E174" s="41"/>
      <c r="F174" s="41"/>
      <c r="G174" s="41"/>
      <c r="H174" s="43">
        <v>15319</v>
      </c>
      <c r="I174" s="15"/>
      <c r="J174" s="15"/>
    </row>
    <row r="175" spans="3:10" ht="15" thickBot="1">
      <c r="C175" s="40" t="s">
        <v>3</v>
      </c>
      <c r="D175" s="42">
        <v>366</v>
      </c>
      <c r="E175" s="42">
        <v>39</v>
      </c>
      <c r="F175" s="42"/>
      <c r="G175" s="42"/>
      <c r="H175" s="15"/>
      <c r="I175" s="15"/>
      <c r="J175" s="15"/>
    </row>
    <row r="176" spans="3:10" ht="15" thickBot="1">
      <c r="C176" s="40" t="s">
        <v>83</v>
      </c>
      <c r="D176" s="41"/>
      <c r="E176" s="41">
        <v>98</v>
      </c>
      <c r="F176" s="41"/>
      <c r="G176" s="36"/>
      <c r="H176" s="15"/>
      <c r="I176" s="15"/>
      <c r="J176" s="15"/>
    </row>
    <row r="177" spans="3:10" ht="15" thickBot="1">
      <c r="C177" s="40" t="s">
        <v>4</v>
      </c>
      <c r="D177" s="42"/>
      <c r="E177" s="42"/>
      <c r="F177" s="42"/>
      <c r="G177" s="15"/>
      <c r="H177" s="15"/>
      <c r="I177" s="15"/>
      <c r="J177" s="15"/>
    </row>
    <row r="178" spans="3:10" ht="15" thickBot="1">
      <c r="C178" s="40" t="s">
        <v>5</v>
      </c>
      <c r="D178" s="42">
        <v>2</v>
      </c>
      <c r="E178" s="42">
        <v>5</v>
      </c>
      <c r="F178" s="42"/>
      <c r="G178" s="15"/>
      <c r="H178" s="15"/>
      <c r="I178" s="15"/>
      <c r="J178" s="15"/>
    </row>
    <row r="179" spans="3:10">
      <c r="C179" s="15"/>
      <c r="D179" s="15"/>
      <c r="E179" s="15"/>
      <c r="F179" s="15"/>
      <c r="G179" s="15"/>
      <c r="H179" s="15"/>
      <c r="I179" s="15"/>
      <c r="J179" s="15"/>
    </row>
    <row r="180" spans="3:10">
      <c r="C180" s="15"/>
      <c r="D180" s="15"/>
      <c r="E180" s="15"/>
      <c r="F180" s="15"/>
      <c r="G180" s="15"/>
      <c r="H180" s="15"/>
      <c r="I180" s="15"/>
      <c r="J180" s="15"/>
    </row>
    <row r="181" spans="3:10">
      <c r="C181" s="15"/>
      <c r="D181" s="15"/>
      <c r="E181" s="15"/>
      <c r="F181" s="15"/>
      <c r="G181" s="15"/>
      <c r="H181" s="15"/>
      <c r="I181" s="15"/>
      <c r="J181" s="15"/>
    </row>
    <row r="182" spans="3:10" ht="25.5">
      <c r="C182" s="34" t="s">
        <v>194</v>
      </c>
      <c r="D182" s="34" t="s">
        <v>15</v>
      </c>
      <c r="E182" s="34" t="s">
        <v>0</v>
      </c>
      <c r="F182" s="34" t="s">
        <v>148</v>
      </c>
      <c r="G182" s="34" t="s">
        <v>124</v>
      </c>
      <c r="H182" s="34" t="s">
        <v>1</v>
      </c>
      <c r="I182" s="15"/>
      <c r="J182" s="15"/>
    </row>
    <row r="183" spans="3:10" ht="15" thickBot="1">
      <c r="C183" s="39" t="s">
        <v>2</v>
      </c>
      <c r="D183" s="41">
        <v>15319.2</v>
      </c>
      <c r="E183" s="41">
        <v>1060</v>
      </c>
      <c r="F183" s="41"/>
      <c r="G183" s="41">
        <v>86.74</v>
      </c>
      <c r="H183" s="43">
        <f>+D183+E183+F183+G183</f>
        <v>16465.940000000002</v>
      </c>
      <c r="I183" s="15"/>
      <c r="J183" s="15"/>
    </row>
    <row r="184" spans="3:10" ht="15" thickBot="1">
      <c r="C184" s="40" t="s">
        <v>3</v>
      </c>
      <c r="D184" s="42">
        <v>87</v>
      </c>
      <c r="E184" s="42">
        <v>7</v>
      </c>
      <c r="F184" s="42"/>
      <c r="G184" s="42">
        <v>2</v>
      </c>
      <c r="H184" s="15"/>
      <c r="I184" s="15"/>
      <c r="J184" s="15"/>
    </row>
    <row r="185" spans="3:10" ht="15" thickBot="1">
      <c r="C185" s="40" t="s">
        <v>83</v>
      </c>
      <c r="D185" s="41"/>
      <c r="E185" s="41">
        <v>68</v>
      </c>
      <c r="F185" s="41"/>
      <c r="G185" s="36"/>
      <c r="H185" s="15"/>
      <c r="I185" s="15"/>
      <c r="J185" s="15"/>
    </row>
    <row r="186" spans="3:10" ht="15" thickBot="1">
      <c r="C186" s="40" t="s">
        <v>4</v>
      </c>
      <c r="D186" s="42"/>
      <c r="E186" s="42"/>
      <c r="F186" s="42"/>
      <c r="G186" s="15"/>
      <c r="H186" s="15"/>
      <c r="I186" s="15"/>
      <c r="J186" s="15"/>
    </row>
    <row r="187" spans="3:10" ht="15" thickBot="1">
      <c r="C187" s="40" t="s">
        <v>5</v>
      </c>
      <c r="D187" s="42">
        <v>6</v>
      </c>
      <c r="E187" s="42">
        <v>3</v>
      </c>
      <c r="F187" s="42"/>
      <c r="G187" s="15"/>
      <c r="H187" s="15"/>
      <c r="I187" s="15"/>
      <c r="J187" s="15"/>
    </row>
    <row r="188" spans="3:10">
      <c r="C188" s="15"/>
      <c r="D188" s="15"/>
      <c r="E188" s="15"/>
      <c r="F188" s="15"/>
      <c r="G188" s="15"/>
      <c r="H188" s="15"/>
      <c r="I188" s="15"/>
      <c r="J188" s="15"/>
    </row>
    <row r="189" spans="3:10">
      <c r="C189" s="15"/>
      <c r="D189" s="15"/>
      <c r="E189" s="15"/>
      <c r="F189" s="15"/>
      <c r="G189" s="15"/>
      <c r="H189" s="15"/>
      <c r="I189" s="15"/>
      <c r="J189" s="15"/>
    </row>
    <row r="190" spans="3:10">
      <c r="C190" s="15"/>
      <c r="D190" s="15"/>
      <c r="E190" s="15"/>
      <c r="F190" s="15"/>
      <c r="G190" s="15"/>
      <c r="H190" s="15"/>
      <c r="I190" s="15"/>
      <c r="J190" s="15"/>
    </row>
    <row r="191" spans="3:10" ht="25.5">
      <c r="C191" s="34" t="s">
        <v>277</v>
      </c>
      <c r="D191" s="34" t="s">
        <v>15</v>
      </c>
      <c r="E191" s="34" t="s">
        <v>0</v>
      </c>
      <c r="F191" s="34" t="s">
        <v>148</v>
      </c>
      <c r="G191" s="34" t="s">
        <v>124</v>
      </c>
      <c r="H191" s="34" t="s">
        <v>1</v>
      </c>
      <c r="I191" s="15"/>
      <c r="J191" s="15"/>
    </row>
    <row r="192" spans="3:10" ht="15" thickBot="1">
      <c r="C192" s="39" t="s">
        <v>2</v>
      </c>
      <c r="D192" s="41">
        <v>336382</v>
      </c>
      <c r="E192" s="41">
        <v>608199.24</v>
      </c>
      <c r="F192" s="41"/>
      <c r="G192" s="41">
        <v>0</v>
      </c>
      <c r="H192" s="43">
        <f>SUM(D192:G192)</f>
        <v>944581.24</v>
      </c>
      <c r="I192" s="15"/>
      <c r="J192" s="15"/>
    </row>
    <row r="193" spans="3:10" ht="15" thickBot="1">
      <c r="C193" s="40" t="s">
        <v>3</v>
      </c>
      <c r="D193" s="42">
        <v>1503</v>
      </c>
      <c r="E193" s="42">
        <v>782</v>
      </c>
      <c r="F193" s="42"/>
      <c r="G193" s="42"/>
      <c r="H193" s="15"/>
      <c r="I193" s="15"/>
      <c r="J193" s="15"/>
    </row>
    <row r="194" spans="3:10" ht="15" thickBot="1">
      <c r="C194" s="40" t="s">
        <v>83</v>
      </c>
      <c r="D194" s="41"/>
      <c r="E194" s="41">
        <v>17762</v>
      </c>
      <c r="F194" s="41"/>
      <c r="G194" s="36"/>
      <c r="H194" s="15"/>
      <c r="I194" s="15"/>
      <c r="J194" s="15"/>
    </row>
    <row r="195" spans="3:10" ht="15" thickBot="1">
      <c r="C195" s="40" t="s">
        <v>4</v>
      </c>
      <c r="D195" s="42"/>
      <c r="E195" s="42"/>
      <c r="F195" s="42"/>
      <c r="G195" s="15"/>
      <c r="H195" s="15"/>
      <c r="I195" s="15"/>
      <c r="J195" s="15"/>
    </row>
    <row r="196" spans="3:10" ht="15" thickBot="1">
      <c r="C196" s="40" t="s">
        <v>5</v>
      </c>
      <c r="D196" s="42">
        <v>49</v>
      </c>
      <c r="E196" s="42">
        <v>38</v>
      </c>
      <c r="F196" s="42"/>
      <c r="G196" s="15"/>
      <c r="H196" s="15"/>
      <c r="I196" s="15"/>
      <c r="J196" s="15"/>
    </row>
    <row r="197" spans="3:10">
      <c r="C197" s="15"/>
      <c r="D197" s="15"/>
      <c r="E197" s="15"/>
      <c r="F197" s="15"/>
      <c r="G197" s="15"/>
      <c r="H197" s="15"/>
      <c r="I197" s="15"/>
      <c r="J197" s="15"/>
    </row>
    <row r="198" spans="3:10">
      <c r="D198" s="15"/>
      <c r="E198" s="15"/>
      <c r="F198" s="15"/>
      <c r="G198" s="15"/>
      <c r="H198" s="15"/>
    </row>
    <row r="199" spans="3:10">
      <c r="D199" s="15"/>
      <c r="E199" s="15"/>
      <c r="F199" s="15"/>
      <c r="G199" s="15"/>
      <c r="H199" s="15"/>
    </row>
    <row r="200" spans="3:10">
      <c r="D200" s="15"/>
      <c r="E200" s="15"/>
      <c r="F200" s="15"/>
      <c r="G200" s="15"/>
      <c r="H200" s="15"/>
    </row>
    <row r="201" spans="3:10">
      <c r="D201" s="15"/>
      <c r="E201" s="15"/>
      <c r="F201" s="15"/>
      <c r="G201" s="15"/>
      <c r="H201" s="15"/>
    </row>
    <row r="202" spans="3:10">
      <c r="D202" s="15"/>
      <c r="E202" s="15"/>
      <c r="F202" s="15"/>
      <c r="G202" s="15"/>
      <c r="H202" s="15"/>
    </row>
    <row r="203" spans="3:10">
      <c r="D203" s="15"/>
      <c r="E203" s="15"/>
      <c r="F203" s="15"/>
      <c r="G203" s="15"/>
      <c r="H203" s="15"/>
    </row>
    <row r="204" spans="3:10">
      <c r="D204" s="15"/>
      <c r="E204" s="15"/>
      <c r="F204" s="15"/>
      <c r="G204" s="15"/>
      <c r="H204" s="15"/>
    </row>
    <row r="205" spans="3:10">
      <c r="D205" s="15"/>
      <c r="E205" s="15"/>
      <c r="F205" s="15"/>
      <c r="G205" s="15"/>
      <c r="H205" s="15"/>
    </row>
    <row r="206" spans="3:10">
      <c r="D206" s="15"/>
      <c r="E206" s="15"/>
      <c r="F206" s="15"/>
      <c r="G206" s="15"/>
      <c r="H206" s="15"/>
    </row>
    <row r="207" spans="3:10">
      <c r="D207" s="15"/>
      <c r="E207" s="15"/>
      <c r="F207" s="15"/>
      <c r="G207" s="15"/>
      <c r="H207" s="15"/>
    </row>
    <row r="208" spans="3:10">
      <c r="D208" s="15"/>
      <c r="E208" s="15"/>
      <c r="F208" s="15"/>
      <c r="G208" s="15"/>
      <c r="H208" s="15"/>
    </row>
    <row r="209" spans="4:8">
      <c r="D209" s="15"/>
      <c r="E209" s="15"/>
      <c r="F209" s="15"/>
      <c r="G209" s="15"/>
      <c r="H209" s="15"/>
    </row>
    <row r="210" spans="4:8">
      <c r="D210" s="15"/>
      <c r="E210" s="15"/>
      <c r="F210" s="15"/>
      <c r="G210" s="15"/>
      <c r="H210" s="15"/>
    </row>
    <row r="211" spans="4:8">
      <c r="D211" s="15"/>
      <c r="E211" s="15"/>
      <c r="F211" s="15"/>
      <c r="G211" s="15"/>
      <c r="H211" s="15"/>
    </row>
    <row r="212" spans="4:8">
      <c r="D212" s="15"/>
      <c r="E212" s="15"/>
      <c r="F212" s="15"/>
      <c r="G212" s="15"/>
      <c r="H212" s="15"/>
    </row>
    <row r="213" spans="4:8">
      <c r="D213" s="15"/>
      <c r="E213" s="15"/>
      <c r="F213" s="15"/>
      <c r="G213" s="15"/>
      <c r="H213" s="15"/>
    </row>
    <row r="214" spans="4:8">
      <c r="D214" s="15"/>
      <c r="E214" s="15"/>
      <c r="F214" s="15"/>
      <c r="G214" s="15"/>
      <c r="H214" s="15"/>
    </row>
    <row r="215" spans="4:8">
      <c r="D215" s="15"/>
      <c r="E215" s="15"/>
      <c r="F215" s="15"/>
      <c r="G215" s="15"/>
      <c r="H215" s="15"/>
    </row>
    <row r="216" spans="4:8">
      <c r="D216" s="15"/>
      <c r="E216" s="15"/>
      <c r="F216" s="15"/>
      <c r="G216" s="15"/>
      <c r="H216" s="15"/>
    </row>
    <row r="217" spans="4:8">
      <c r="D217" s="15"/>
      <c r="E217" s="15"/>
      <c r="F217" s="15"/>
      <c r="G217" s="15"/>
      <c r="H217" s="15"/>
    </row>
    <row r="218" spans="4:8">
      <c r="D218" s="15"/>
      <c r="E218" s="15"/>
      <c r="F218" s="15"/>
      <c r="G218" s="15"/>
      <c r="H218" s="15"/>
    </row>
    <row r="219" spans="4:8">
      <c r="D219" s="15"/>
      <c r="E219" s="15"/>
      <c r="F219" s="15"/>
      <c r="G219" s="15"/>
      <c r="H219" s="15"/>
    </row>
    <row r="220" spans="4:8">
      <c r="D220" s="15"/>
      <c r="E220" s="15"/>
      <c r="F220" s="15"/>
      <c r="G220" s="15"/>
      <c r="H220" s="15"/>
    </row>
    <row r="221" spans="4:8">
      <c r="D221" s="15"/>
      <c r="E221" s="15"/>
      <c r="F221" s="15"/>
      <c r="G221" s="15"/>
      <c r="H221" s="15"/>
    </row>
    <row r="222" spans="4:8">
      <c r="D222" s="15"/>
      <c r="E222" s="15"/>
      <c r="F222" s="15"/>
      <c r="G222" s="15"/>
      <c r="H222" s="15"/>
    </row>
    <row r="223" spans="4:8">
      <c r="D223" s="15"/>
      <c r="E223" s="15"/>
      <c r="F223" s="15"/>
      <c r="G223" s="15"/>
      <c r="H223" s="15"/>
    </row>
    <row r="224" spans="4:8">
      <c r="D224" s="15"/>
      <c r="E224" s="15"/>
      <c r="F224" s="15"/>
      <c r="G224" s="15"/>
      <c r="H224" s="15"/>
    </row>
    <row r="225" spans="4:8">
      <c r="D225" s="15"/>
      <c r="E225" s="15"/>
      <c r="F225" s="15"/>
      <c r="G225" s="15"/>
      <c r="H225" s="15"/>
    </row>
    <row r="226" spans="4:8">
      <c r="D226" s="15"/>
      <c r="E226" s="15"/>
      <c r="F226" s="15"/>
      <c r="G226" s="15"/>
      <c r="H226" s="15"/>
    </row>
    <row r="227" spans="4:8">
      <c r="D227" s="15"/>
      <c r="E227" s="15"/>
      <c r="F227" s="15"/>
      <c r="G227" s="15"/>
      <c r="H227" s="15"/>
    </row>
    <row r="228" spans="4:8">
      <c r="D228" s="15"/>
      <c r="E228" s="15"/>
      <c r="F228" s="15"/>
      <c r="G228" s="15"/>
      <c r="H228" s="15"/>
    </row>
    <row r="229" spans="4:8">
      <c r="D229" s="15"/>
      <c r="E229" s="15"/>
      <c r="F229" s="15"/>
      <c r="G229" s="15"/>
      <c r="H229" s="15"/>
    </row>
    <row r="230" spans="4:8">
      <c r="D230" s="15"/>
      <c r="E230" s="15"/>
      <c r="F230" s="15"/>
      <c r="G230" s="15"/>
      <c r="H230" s="15"/>
    </row>
    <row r="231" spans="4:8">
      <c r="D231" s="15"/>
      <c r="E231" s="15"/>
      <c r="F231" s="15"/>
      <c r="G231" s="15"/>
      <c r="H231" s="15"/>
    </row>
    <row r="232" spans="4:8">
      <c r="D232" s="15"/>
      <c r="E232" s="15"/>
      <c r="F232" s="15"/>
      <c r="G232" s="15"/>
      <c r="H232" s="15"/>
    </row>
    <row r="233" spans="4:8">
      <c r="D233" s="15"/>
      <c r="E233" s="15"/>
      <c r="F233" s="15"/>
      <c r="G233" s="15"/>
      <c r="H233" s="15"/>
    </row>
    <row r="234" spans="4:8">
      <c r="D234" s="15"/>
      <c r="E234" s="15"/>
      <c r="F234" s="15"/>
      <c r="G234" s="15"/>
      <c r="H234" s="15"/>
    </row>
    <row r="235" spans="4:8">
      <c r="D235" s="15"/>
      <c r="E235" s="15"/>
      <c r="F235" s="15"/>
      <c r="G235" s="15"/>
      <c r="H235" s="15"/>
    </row>
    <row r="236" spans="4:8">
      <c r="D236" s="15"/>
      <c r="E236" s="15"/>
      <c r="F236" s="15"/>
      <c r="G236" s="15"/>
      <c r="H236" s="15"/>
    </row>
    <row r="237" spans="4:8">
      <c r="D237" s="15"/>
      <c r="E237" s="15"/>
      <c r="F237" s="15"/>
      <c r="G237" s="15"/>
      <c r="H237" s="15"/>
    </row>
    <row r="238" spans="4:8">
      <c r="D238" s="15"/>
      <c r="E238" s="15"/>
      <c r="F238" s="15"/>
      <c r="G238" s="15"/>
      <c r="H238" s="15"/>
    </row>
    <row r="239" spans="4:8">
      <c r="D239" s="15"/>
      <c r="E239" s="15"/>
      <c r="F239" s="15"/>
      <c r="G239" s="15"/>
      <c r="H239" s="15"/>
    </row>
    <row r="240" spans="4:8">
      <c r="D240" s="15"/>
      <c r="E240" s="15"/>
      <c r="F240" s="15"/>
      <c r="G240" s="15"/>
      <c r="H240" s="15"/>
    </row>
    <row r="241" spans="4:8">
      <c r="D241" s="15"/>
      <c r="E241" s="15"/>
      <c r="F241" s="15"/>
      <c r="G241" s="15"/>
      <c r="H241" s="15"/>
    </row>
    <row r="242" spans="4:8">
      <c r="D242" s="15"/>
      <c r="E242" s="15"/>
      <c r="F242" s="15"/>
      <c r="G242" s="15"/>
      <c r="H242" s="15"/>
    </row>
    <row r="243" spans="4:8">
      <c r="D243" s="15"/>
      <c r="E243" s="15"/>
      <c r="F243" s="15"/>
      <c r="G243" s="15"/>
      <c r="H243" s="15"/>
    </row>
    <row r="244" spans="4:8">
      <c r="D244" s="15"/>
      <c r="E244" s="15"/>
      <c r="F244" s="15"/>
      <c r="G244" s="15"/>
      <c r="H244" s="15"/>
    </row>
    <row r="245" spans="4:8">
      <c r="D245" s="15"/>
      <c r="E245" s="15"/>
      <c r="F245" s="15"/>
      <c r="G245" s="15"/>
      <c r="H245" s="15"/>
    </row>
    <row r="246" spans="4:8">
      <c r="D246" s="15"/>
      <c r="E246" s="15"/>
      <c r="F246" s="15"/>
      <c r="G246" s="15"/>
      <c r="H246" s="15"/>
    </row>
    <row r="247" spans="4:8">
      <c r="D247" s="15"/>
      <c r="E247" s="15"/>
      <c r="F247" s="15"/>
      <c r="G247" s="15"/>
      <c r="H247" s="15"/>
    </row>
    <row r="248" spans="4:8">
      <c r="D248" s="15"/>
      <c r="E248" s="15"/>
      <c r="F248" s="15"/>
      <c r="G248" s="15"/>
      <c r="H248" s="15"/>
    </row>
    <row r="249" spans="4:8">
      <c r="D249" s="15"/>
      <c r="E249" s="15"/>
      <c r="F249" s="15"/>
      <c r="G249" s="15"/>
      <c r="H249" s="15"/>
    </row>
    <row r="250" spans="4:8">
      <c r="D250" s="15"/>
      <c r="E250" s="15"/>
      <c r="F250" s="15"/>
      <c r="G250" s="15"/>
      <c r="H250" s="15"/>
    </row>
    <row r="251" spans="4:8">
      <c r="D251" s="15"/>
      <c r="E251" s="15"/>
      <c r="F251" s="15"/>
      <c r="G251" s="15"/>
      <c r="H251" s="15"/>
    </row>
    <row r="252" spans="4:8">
      <c r="D252" s="15"/>
      <c r="E252" s="15"/>
      <c r="F252" s="15"/>
      <c r="G252" s="15"/>
      <c r="H252" s="15"/>
    </row>
    <row r="253" spans="4:8">
      <c r="D253" s="15"/>
      <c r="E253" s="15"/>
      <c r="F253" s="15"/>
      <c r="G253" s="15"/>
      <c r="H253" s="15"/>
    </row>
    <row r="254" spans="4:8">
      <c r="D254" s="15"/>
      <c r="E254" s="15"/>
      <c r="F254" s="15"/>
      <c r="G254" s="15"/>
      <c r="H254" s="15"/>
    </row>
    <row r="255" spans="4:8">
      <c r="D255" s="15"/>
      <c r="E255" s="15"/>
      <c r="F255" s="15"/>
      <c r="G255" s="15"/>
      <c r="H255" s="15"/>
    </row>
    <row r="256" spans="4:8">
      <c r="D256" s="15"/>
      <c r="E256" s="15"/>
      <c r="F256" s="15"/>
      <c r="G256" s="15"/>
      <c r="H256" s="15"/>
    </row>
    <row r="257" spans="4:8">
      <c r="D257" s="15"/>
      <c r="E257" s="15"/>
      <c r="F257" s="15"/>
      <c r="G257" s="15"/>
      <c r="H257" s="15"/>
    </row>
    <row r="258" spans="4:8">
      <c r="D258" s="15"/>
      <c r="E258" s="15"/>
      <c r="F258" s="15"/>
      <c r="G258" s="15"/>
      <c r="H258" s="15"/>
    </row>
    <row r="259" spans="4:8">
      <c r="D259" s="15"/>
      <c r="E259" s="15"/>
      <c r="F259" s="15"/>
      <c r="G259" s="15"/>
      <c r="H259" s="15"/>
    </row>
    <row r="260" spans="4:8">
      <c r="D260" s="15"/>
      <c r="E260" s="15"/>
      <c r="F260" s="15"/>
      <c r="G260" s="15"/>
      <c r="H260" s="15"/>
    </row>
    <row r="261" spans="4:8">
      <c r="D261" s="15"/>
      <c r="E261" s="15"/>
      <c r="F261" s="15"/>
      <c r="G261" s="15"/>
      <c r="H261" s="15"/>
    </row>
    <row r="262" spans="4:8">
      <c r="D262" s="15"/>
      <c r="E262" s="15"/>
      <c r="F262" s="15"/>
      <c r="G262" s="15"/>
      <c r="H262" s="15"/>
    </row>
    <row r="263" spans="4:8">
      <c r="D263" s="15"/>
      <c r="E263" s="15"/>
      <c r="F263" s="15"/>
      <c r="G263" s="15"/>
      <c r="H263" s="15"/>
    </row>
    <row r="264" spans="4:8">
      <c r="D264" s="15"/>
      <c r="E264" s="15"/>
      <c r="F264" s="15"/>
      <c r="G264" s="15"/>
      <c r="H264" s="15"/>
    </row>
    <row r="265" spans="4:8">
      <c r="D265" s="15"/>
      <c r="E265" s="15"/>
      <c r="F265" s="15"/>
      <c r="G265" s="15"/>
      <c r="H265" s="15"/>
    </row>
    <row r="266" spans="4:8">
      <c r="D266" s="15"/>
      <c r="E266" s="15"/>
      <c r="F266" s="15"/>
      <c r="G266" s="15"/>
      <c r="H266" s="15"/>
    </row>
    <row r="267" spans="4:8">
      <c r="D267" s="15"/>
      <c r="E267" s="15"/>
      <c r="F267" s="15"/>
      <c r="G267" s="15"/>
      <c r="H267" s="15"/>
    </row>
    <row r="268" spans="4:8">
      <c r="D268" s="15"/>
      <c r="E268" s="15"/>
      <c r="F268" s="15"/>
      <c r="G268" s="15"/>
      <c r="H268" s="15"/>
    </row>
    <row r="269" spans="4:8">
      <c r="D269" s="15"/>
      <c r="E269" s="15"/>
      <c r="F269" s="15"/>
      <c r="G269" s="15"/>
      <c r="H269" s="15"/>
    </row>
    <row r="270" spans="4:8">
      <c r="D270" s="15"/>
      <c r="E270" s="15"/>
      <c r="F270" s="15"/>
      <c r="G270" s="15"/>
      <c r="H270" s="15"/>
    </row>
    <row r="271" spans="4:8">
      <c r="D271" s="15"/>
      <c r="E271" s="15"/>
      <c r="F271" s="15"/>
      <c r="G271" s="15"/>
      <c r="H271" s="15"/>
    </row>
    <row r="272" spans="4:8">
      <c r="D272" s="15"/>
      <c r="E272" s="15"/>
      <c r="F272" s="15"/>
      <c r="G272" s="15"/>
      <c r="H272" s="15"/>
    </row>
    <row r="273" spans="4:8">
      <c r="D273" s="15"/>
      <c r="E273" s="15"/>
      <c r="F273" s="15"/>
      <c r="G273" s="15"/>
      <c r="H273" s="15"/>
    </row>
    <row r="274" spans="4:8">
      <c r="D274" s="15"/>
      <c r="E274" s="15"/>
      <c r="F274" s="15"/>
      <c r="G274" s="15"/>
      <c r="H274" s="15"/>
    </row>
    <row r="275" spans="4:8">
      <c r="D275" s="15"/>
      <c r="E275" s="15"/>
      <c r="F275" s="15"/>
      <c r="G275" s="15"/>
      <c r="H275" s="15"/>
    </row>
    <row r="276" spans="4:8">
      <c r="D276" s="15"/>
      <c r="E276" s="15"/>
      <c r="F276" s="15"/>
      <c r="G276" s="15"/>
      <c r="H276" s="15"/>
    </row>
    <row r="277" spans="4:8">
      <c r="D277" s="15"/>
      <c r="E277" s="15"/>
      <c r="F277" s="15"/>
      <c r="G277" s="15"/>
      <c r="H277" s="15"/>
    </row>
    <row r="278" spans="4:8">
      <c r="D278" s="15"/>
      <c r="E278" s="15"/>
      <c r="F278" s="15"/>
      <c r="G278" s="15"/>
      <c r="H278" s="15"/>
    </row>
    <row r="279" spans="4:8">
      <c r="D279" s="15"/>
      <c r="E279" s="15"/>
      <c r="F279" s="15"/>
      <c r="G279" s="15"/>
      <c r="H279" s="15"/>
    </row>
    <row r="280" spans="4:8">
      <c r="D280" s="15"/>
      <c r="E280" s="15"/>
      <c r="F280" s="15"/>
      <c r="G280" s="15"/>
      <c r="H280" s="15"/>
    </row>
    <row r="281" spans="4:8">
      <c r="D281" s="15"/>
      <c r="E281" s="15"/>
      <c r="F281" s="15"/>
      <c r="G281" s="15"/>
      <c r="H281" s="15"/>
    </row>
    <row r="282" spans="4:8">
      <c r="D282" s="15"/>
      <c r="E282" s="15"/>
      <c r="F282" s="15"/>
      <c r="G282" s="15"/>
      <c r="H282" s="15"/>
    </row>
    <row r="283" spans="4:8">
      <c r="D283" s="15"/>
      <c r="E283" s="15"/>
      <c r="F283" s="15"/>
      <c r="G283" s="15"/>
      <c r="H283" s="15"/>
    </row>
    <row r="284" spans="4:8">
      <c r="D284" s="15"/>
      <c r="E284" s="15"/>
      <c r="F284" s="15"/>
      <c r="G284" s="15"/>
      <c r="H284" s="15"/>
    </row>
    <row r="285" spans="4:8">
      <c r="D285" s="15"/>
      <c r="E285" s="15"/>
      <c r="F285" s="15"/>
      <c r="G285" s="15"/>
      <c r="H285" s="15"/>
    </row>
    <row r="286" spans="4:8">
      <c r="D286" s="15"/>
      <c r="E286" s="15"/>
      <c r="F286" s="15"/>
      <c r="G286" s="15"/>
      <c r="H286" s="15"/>
    </row>
    <row r="287" spans="4:8">
      <c r="D287" s="15"/>
      <c r="E287" s="15"/>
      <c r="F287" s="15"/>
      <c r="G287" s="15"/>
      <c r="H287" s="15"/>
    </row>
    <row r="288" spans="4:8">
      <c r="D288" s="15"/>
      <c r="E288" s="15"/>
      <c r="F288" s="15"/>
      <c r="G288" s="15"/>
      <c r="H288" s="15"/>
    </row>
    <row r="289" spans="4:8">
      <c r="D289" s="15"/>
      <c r="E289" s="15"/>
      <c r="F289" s="15"/>
      <c r="G289" s="15"/>
      <c r="H289" s="15"/>
    </row>
    <row r="290" spans="4:8">
      <c r="D290" s="15"/>
      <c r="E290" s="15"/>
      <c r="F290" s="15"/>
      <c r="G290" s="15"/>
      <c r="H290" s="15"/>
    </row>
    <row r="291" spans="4:8">
      <c r="D291" s="15"/>
      <c r="E291" s="15"/>
      <c r="F291" s="15"/>
      <c r="G291" s="15"/>
      <c r="H291" s="15"/>
    </row>
    <row r="292" spans="4:8">
      <c r="D292" s="15"/>
      <c r="E292" s="15"/>
      <c r="F292" s="15"/>
      <c r="G292" s="15"/>
      <c r="H292" s="15"/>
    </row>
    <row r="293" spans="4:8">
      <c r="D293" s="15"/>
      <c r="E293" s="15"/>
      <c r="F293" s="15"/>
      <c r="G293" s="15"/>
      <c r="H293" s="15"/>
    </row>
    <row r="294" spans="4:8">
      <c r="D294" s="15"/>
      <c r="E294" s="15"/>
      <c r="F294" s="15"/>
      <c r="G294" s="15"/>
      <c r="H294" s="15"/>
    </row>
    <row r="295" spans="4:8">
      <c r="D295" s="15"/>
      <c r="E295" s="15"/>
      <c r="F295" s="15"/>
      <c r="G295" s="15"/>
      <c r="H295" s="15"/>
    </row>
    <row r="296" spans="4:8">
      <c r="D296" s="15"/>
      <c r="E296" s="15"/>
      <c r="F296" s="15"/>
      <c r="G296" s="15"/>
      <c r="H296" s="15"/>
    </row>
    <row r="297" spans="4:8">
      <c r="D297" s="15"/>
      <c r="E297" s="15"/>
      <c r="F297" s="15"/>
      <c r="G297" s="15"/>
      <c r="H297" s="15"/>
    </row>
    <row r="298" spans="4:8">
      <c r="D298" s="15"/>
      <c r="E298" s="15"/>
      <c r="F298" s="15"/>
      <c r="G298" s="15"/>
      <c r="H298" s="15"/>
    </row>
    <row r="299" spans="4:8">
      <c r="D299" s="15"/>
      <c r="E299" s="15"/>
      <c r="F299" s="15"/>
      <c r="G299" s="15"/>
      <c r="H299" s="15"/>
    </row>
    <row r="300" spans="4:8">
      <c r="D300" s="15"/>
      <c r="E300" s="15"/>
      <c r="F300" s="15"/>
      <c r="G300" s="15"/>
      <c r="H300" s="15"/>
    </row>
    <row r="301" spans="4:8">
      <c r="D301" s="15"/>
      <c r="E301" s="15"/>
      <c r="F301" s="15"/>
      <c r="G301" s="15"/>
      <c r="H301" s="15"/>
    </row>
    <row r="302" spans="4:8">
      <c r="D302" s="15"/>
      <c r="E302" s="15"/>
      <c r="F302" s="15"/>
      <c r="G302" s="15"/>
      <c r="H302" s="15"/>
    </row>
    <row r="303" spans="4:8">
      <c r="D303" s="15"/>
      <c r="E303" s="15"/>
      <c r="F303" s="15"/>
      <c r="G303" s="15"/>
      <c r="H303" s="15"/>
    </row>
    <row r="304" spans="4:8">
      <c r="D304" s="15"/>
      <c r="E304" s="15"/>
      <c r="F304" s="15"/>
      <c r="G304" s="15"/>
      <c r="H304" s="15"/>
    </row>
  </sheetData>
  <autoFilter ref="K13:M13" xr:uid="{00000000-0001-0000-0200-000000000000}">
    <sortState xmlns:xlrd2="http://schemas.microsoft.com/office/spreadsheetml/2017/richdata2" ref="K14:M32">
      <sortCondition ref="K13"/>
    </sortState>
  </autoFilter>
  <mergeCells count="2">
    <mergeCell ref="K11:M12"/>
    <mergeCell ref="A120:I121"/>
  </mergeCells>
  <pageMargins left="0.7" right="0.7" top="0.75" bottom="0.75" header="0.3" footer="0.3"/>
  <pageSetup paperSize="9"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2:CL138"/>
  <sheetViews>
    <sheetView zoomScale="124" zoomScaleNormal="124" workbookViewId="0"/>
  </sheetViews>
  <sheetFormatPr baseColWidth="10" defaultColWidth="11.42578125" defaultRowHeight="14.25"/>
  <cols>
    <col min="1" max="2" width="11.42578125" style="1"/>
    <col min="3" max="5" width="12.7109375" style="1" customWidth="1"/>
    <col min="6" max="6" width="3.7109375" style="1" customWidth="1"/>
    <col min="7" max="8" width="12.7109375" style="1" customWidth="1"/>
    <col min="9" max="9" width="3.7109375" style="1" customWidth="1"/>
    <col min="10" max="12" width="12.7109375" style="1" customWidth="1"/>
    <col min="13" max="13" width="3.7109375" style="1" customWidth="1"/>
    <col min="14" max="15" width="12.7109375" style="1" customWidth="1"/>
    <col min="16" max="16" width="3.7109375" style="1" customWidth="1"/>
    <col min="17" max="19" width="12.7109375" style="1" customWidth="1"/>
    <col min="20" max="20" width="3.7109375" style="1" customWidth="1"/>
    <col min="21" max="21" width="12.140625" style="1" customWidth="1"/>
    <col min="22" max="22" width="9.140625" style="1" bestFit="1" customWidth="1"/>
    <col min="23" max="23" width="16.140625" style="1" customWidth="1"/>
    <col min="24" max="24" width="14" style="1" customWidth="1"/>
    <col min="25" max="25" width="11.42578125" style="1"/>
    <col min="26" max="26" width="3.7109375" style="1" customWidth="1"/>
    <col min="27" max="29" width="12.7109375" style="1" customWidth="1"/>
    <col min="30" max="30" width="3.7109375" style="1" customWidth="1"/>
    <col min="31" max="31" width="30.140625" style="1" customWidth="1"/>
    <col min="32" max="33" width="12.7109375" style="1" customWidth="1"/>
    <col min="34" max="34" width="3.7109375" style="1" customWidth="1"/>
    <col min="35" max="35" width="23.85546875" style="1" customWidth="1"/>
    <col min="36" max="37" width="12.7109375" style="1" customWidth="1"/>
    <col min="38" max="38" width="3.7109375" style="1" customWidth="1"/>
    <col min="39" max="41" width="12.7109375" style="1" customWidth="1"/>
    <col min="42" max="42" width="3.7109375" style="1" customWidth="1"/>
    <col min="43" max="45" width="12.7109375" style="1" customWidth="1"/>
    <col min="46" max="46" width="3.7109375" style="1" customWidth="1"/>
    <col min="47" max="50" width="12.7109375" style="1" customWidth="1"/>
    <col min="51" max="51" width="3.7109375" style="1" customWidth="1"/>
    <col min="52" max="54" width="12.7109375" style="1" customWidth="1"/>
    <col min="55" max="55" width="3.7109375" style="1" customWidth="1"/>
    <col min="56" max="58" width="12.7109375" style="1" customWidth="1"/>
    <col min="59" max="59" width="3.7109375" style="1" customWidth="1"/>
    <col min="60" max="64" width="12.7109375" style="1" customWidth="1"/>
    <col min="65" max="65" width="3.7109375" style="1" customWidth="1"/>
    <col min="66" max="70" width="12.7109375" style="1" customWidth="1"/>
    <col min="71" max="71" width="3.7109375" style="1" customWidth="1"/>
    <col min="72" max="74" width="12.7109375" style="1" customWidth="1"/>
    <col min="75" max="75" width="3.7109375" style="1" customWidth="1"/>
    <col min="76" max="78" width="12.7109375" style="1" customWidth="1"/>
    <col min="79" max="79" width="3.7109375" style="1" customWidth="1"/>
    <col min="80" max="82" width="12.7109375" style="1" customWidth="1"/>
    <col min="83" max="83" width="3.7109375" style="1" customWidth="1"/>
    <col min="84" max="86" width="12.7109375" style="1" customWidth="1"/>
    <col min="87" max="87" width="3.7109375" style="1" customWidth="1"/>
    <col min="88" max="90" width="12.7109375" style="1" customWidth="1"/>
    <col min="91" max="16384" width="11.42578125" style="1"/>
  </cols>
  <sheetData>
    <row r="12" spans="3:90" ht="15" customHeight="1">
      <c r="C12" s="125" t="s">
        <v>62</v>
      </c>
      <c r="D12" s="125"/>
      <c r="E12" s="125"/>
      <c r="G12" s="125" t="s">
        <v>6</v>
      </c>
      <c r="H12" s="125"/>
      <c r="J12" s="125" t="s">
        <v>283</v>
      </c>
      <c r="K12" s="125"/>
      <c r="L12" s="125"/>
      <c r="N12" s="125" t="s">
        <v>60</v>
      </c>
      <c r="O12" s="125"/>
      <c r="Q12" s="125" t="s">
        <v>58</v>
      </c>
      <c r="R12" s="125"/>
      <c r="S12" s="125"/>
      <c r="U12" s="125" t="s">
        <v>32</v>
      </c>
      <c r="V12" s="125"/>
      <c r="W12" s="125"/>
      <c r="X12" s="125"/>
      <c r="Y12" s="125"/>
      <c r="AA12" s="125" t="s">
        <v>57</v>
      </c>
      <c r="AB12" s="125"/>
      <c r="AC12" s="125"/>
      <c r="AE12" s="126" t="s">
        <v>37</v>
      </c>
      <c r="AF12" s="132"/>
      <c r="AG12" s="133"/>
      <c r="AI12" s="125" t="s">
        <v>38</v>
      </c>
      <c r="AJ12" s="125"/>
      <c r="AK12" s="125"/>
      <c r="AM12" s="125" t="s">
        <v>39</v>
      </c>
      <c r="AN12" s="125"/>
      <c r="AO12" s="125"/>
      <c r="AQ12" s="125" t="s">
        <v>144</v>
      </c>
      <c r="AR12" s="125"/>
      <c r="AS12" s="125"/>
      <c r="AU12" s="125" t="s">
        <v>54</v>
      </c>
      <c r="AV12" s="125"/>
      <c r="AW12" s="125"/>
      <c r="AX12" s="125"/>
      <c r="AZ12" s="125" t="s">
        <v>188</v>
      </c>
      <c r="BA12" s="125"/>
      <c r="BB12" s="125"/>
      <c r="BD12" s="125" t="s">
        <v>189</v>
      </c>
      <c r="BE12" s="125"/>
      <c r="BF12" s="125"/>
      <c r="BH12" s="125" t="s">
        <v>190</v>
      </c>
      <c r="BI12" s="125"/>
      <c r="BJ12" s="125"/>
      <c r="BK12" s="125"/>
      <c r="BL12" s="125"/>
      <c r="BN12" s="126" t="s">
        <v>191</v>
      </c>
      <c r="BO12" s="127"/>
      <c r="BP12" s="127"/>
      <c r="BQ12" s="127"/>
      <c r="BR12" s="128"/>
      <c r="BT12" s="125" t="s">
        <v>192</v>
      </c>
      <c r="BU12" s="125"/>
      <c r="BV12" s="125"/>
      <c r="BX12" s="125" t="s">
        <v>195</v>
      </c>
      <c r="BY12" s="125"/>
      <c r="BZ12" s="125"/>
      <c r="CB12" s="125" t="s">
        <v>193</v>
      </c>
      <c r="CC12" s="125"/>
      <c r="CD12" s="125"/>
      <c r="CF12" s="126" t="s">
        <v>194</v>
      </c>
      <c r="CG12" s="127"/>
      <c r="CH12" s="128"/>
      <c r="CJ12" s="125" t="s">
        <v>278</v>
      </c>
      <c r="CK12" s="125"/>
      <c r="CL12" s="125"/>
    </row>
    <row r="13" spans="3:90" s="15" customFormat="1" ht="15" customHeight="1">
      <c r="C13" s="125"/>
      <c r="D13" s="125"/>
      <c r="E13" s="125"/>
      <c r="G13" s="125"/>
      <c r="H13" s="125"/>
      <c r="J13" s="125"/>
      <c r="K13" s="125"/>
      <c r="L13" s="125"/>
      <c r="N13" s="125"/>
      <c r="O13" s="125"/>
      <c r="Q13" s="125"/>
      <c r="R13" s="125"/>
      <c r="S13" s="125"/>
      <c r="U13" s="125"/>
      <c r="V13" s="125"/>
      <c r="W13" s="125"/>
      <c r="X13" s="125"/>
      <c r="Y13" s="125"/>
      <c r="AA13" s="125"/>
      <c r="AB13" s="125"/>
      <c r="AC13" s="125"/>
      <c r="AE13" s="134"/>
      <c r="AF13" s="135"/>
      <c r="AG13" s="136"/>
      <c r="AI13" s="125"/>
      <c r="AJ13" s="125"/>
      <c r="AK13" s="125"/>
      <c r="AM13" s="125"/>
      <c r="AN13" s="125"/>
      <c r="AO13" s="125"/>
      <c r="AQ13" s="125"/>
      <c r="AR13" s="125"/>
      <c r="AS13" s="125"/>
      <c r="AU13" s="125"/>
      <c r="AV13" s="125"/>
      <c r="AW13" s="125"/>
      <c r="AX13" s="125"/>
      <c r="AZ13" s="125"/>
      <c r="BA13" s="125"/>
      <c r="BB13" s="125"/>
      <c r="BD13" s="125"/>
      <c r="BE13" s="125"/>
      <c r="BF13" s="125"/>
      <c r="BH13" s="125"/>
      <c r="BI13" s="125"/>
      <c r="BJ13" s="125"/>
      <c r="BK13" s="125"/>
      <c r="BL13" s="125"/>
      <c r="BN13" s="129"/>
      <c r="BO13" s="130"/>
      <c r="BP13" s="130"/>
      <c r="BQ13" s="130"/>
      <c r="BR13" s="131"/>
      <c r="BT13" s="125"/>
      <c r="BU13" s="125"/>
      <c r="BV13" s="125"/>
      <c r="BX13" s="125"/>
      <c r="BY13" s="125"/>
      <c r="BZ13" s="125"/>
      <c r="CB13" s="125"/>
      <c r="CC13" s="125"/>
      <c r="CD13" s="125"/>
      <c r="CF13" s="129"/>
      <c r="CG13" s="130"/>
      <c r="CH13" s="131"/>
      <c r="CJ13" s="125"/>
      <c r="CK13" s="125"/>
      <c r="CL13" s="125"/>
    </row>
    <row r="15" spans="3:90" ht="51.75" thickBot="1">
      <c r="C15" s="34" t="s">
        <v>130</v>
      </c>
      <c r="D15" s="34" t="s">
        <v>126</v>
      </c>
      <c r="E15" s="34" t="s">
        <v>3</v>
      </c>
      <c r="G15" s="34" t="s">
        <v>130</v>
      </c>
      <c r="H15" s="34" t="s">
        <v>3</v>
      </c>
      <c r="J15" s="34" t="s">
        <v>130</v>
      </c>
      <c r="K15" s="34" t="s">
        <v>122</v>
      </c>
      <c r="L15" s="34" t="s">
        <v>3</v>
      </c>
      <c r="N15" s="34" t="s">
        <v>130</v>
      </c>
      <c r="O15" s="34" t="s">
        <v>122</v>
      </c>
      <c r="Q15" s="34" t="s">
        <v>130</v>
      </c>
      <c r="R15" s="34" t="s">
        <v>122</v>
      </c>
      <c r="S15" s="34" t="s">
        <v>132</v>
      </c>
      <c r="U15" s="34" t="s">
        <v>16</v>
      </c>
      <c r="V15" s="34" t="s">
        <v>121</v>
      </c>
      <c r="W15" s="34" t="s">
        <v>16</v>
      </c>
      <c r="X15" s="34" t="s">
        <v>59</v>
      </c>
      <c r="Y15" s="34" t="s">
        <v>113</v>
      </c>
      <c r="AA15" s="34" t="s">
        <v>130</v>
      </c>
      <c r="AB15" s="34" t="s">
        <v>122</v>
      </c>
      <c r="AC15" s="34" t="s">
        <v>3</v>
      </c>
      <c r="AE15" s="34" t="s">
        <v>130</v>
      </c>
      <c r="AF15" s="34" t="s">
        <v>122</v>
      </c>
      <c r="AG15" s="34" t="s">
        <v>3</v>
      </c>
      <c r="AI15" s="34" t="s">
        <v>130</v>
      </c>
      <c r="AJ15" s="34" t="s">
        <v>122</v>
      </c>
      <c r="AK15" s="34" t="s">
        <v>3</v>
      </c>
      <c r="AL15" s="81"/>
      <c r="AM15" s="34" t="s">
        <v>130</v>
      </c>
      <c r="AN15" s="34" t="s">
        <v>122</v>
      </c>
      <c r="AO15" s="34" t="s">
        <v>3</v>
      </c>
      <c r="AQ15" s="34" t="s">
        <v>139</v>
      </c>
      <c r="AR15" s="34" t="s">
        <v>126</v>
      </c>
      <c r="AS15" s="34" t="s">
        <v>3</v>
      </c>
      <c r="AU15" s="34" t="s">
        <v>130</v>
      </c>
      <c r="AV15" s="34" t="s">
        <v>59</v>
      </c>
      <c r="AW15" s="34" t="s">
        <v>122</v>
      </c>
      <c r="AX15" s="34" t="s">
        <v>3</v>
      </c>
      <c r="AZ15" s="34" t="s">
        <v>130</v>
      </c>
      <c r="BA15" s="34" t="s">
        <v>126</v>
      </c>
      <c r="BB15" s="34" t="s">
        <v>3</v>
      </c>
      <c r="BD15" s="34" t="s">
        <v>130</v>
      </c>
      <c r="BE15" s="34" t="s">
        <v>126</v>
      </c>
      <c r="BF15" s="34" t="s">
        <v>3</v>
      </c>
      <c r="BH15" s="34" t="s">
        <v>130</v>
      </c>
      <c r="BI15" s="34" t="s">
        <v>121</v>
      </c>
      <c r="BJ15" s="34" t="s">
        <v>16</v>
      </c>
      <c r="BK15" s="34" t="s">
        <v>59</v>
      </c>
      <c r="BL15" s="34" t="s">
        <v>113</v>
      </c>
      <c r="BN15" s="34" t="s">
        <v>130</v>
      </c>
      <c r="BO15" s="34" t="s">
        <v>121</v>
      </c>
      <c r="BP15" s="34" t="s">
        <v>16</v>
      </c>
      <c r="BQ15" s="34" t="s">
        <v>59</v>
      </c>
      <c r="BR15" s="34" t="s">
        <v>113</v>
      </c>
      <c r="BT15" s="34" t="s">
        <v>130</v>
      </c>
      <c r="BU15" s="34" t="s">
        <v>126</v>
      </c>
      <c r="BV15" s="34" t="s">
        <v>3</v>
      </c>
      <c r="BX15" s="34" t="s">
        <v>130</v>
      </c>
      <c r="BY15" s="34" t="s">
        <v>126</v>
      </c>
      <c r="BZ15" s="34" t="s">
        <v>3</v>
      </c>
      <c r="CB15" s="34" t="s">
        <v>130</v>
      </c>
      <c r="CC15" s="34" t="s">
        <v>126</v>
      </c>
      <c r="CD15" s="34" t="s">
        <v>3</v>
      </c>
      <c r="CF15" s="34" t="s">
        <v>130</v>
      </c>
      <c r="CG15" s="34" t="s">
        <v>126</v>
      </c>
      <c r="CH15" s="34" t="s">
        <v>3</v>
      </c>
      <c r="CJ15" s="34" t="s">
        <v>130</v>
      </c>
      <c r="CK15" s="34" t="s">
        <v>126</v>
      </c>
      <c r="CL15" s="34" t="s">
        <v>3</v>
      </c>
    </row>
    <row r="16" spans="3:90" ht="14.1" customHeight="1" thickBot="1">
      <c r="C16" s="64" t="s">
        <v>34</v>
      </c>
      <c r="D16" s="69">
        <v>3</v>
      </c>
      <c r="E16" s="69">
        <v>1</v>
      </c>
      <c r="G16" s="64" t="s">
        <v>17</v>
      </c>
      <c r="H16" s="69">
        <v>18</v>
      </c>
      <c r="J16" s="64" t="s">
        <v>17</v>
      </c>
      <c r="K16" s="69">
        <v>1094</v>
      </c>
      <c r="L16" s="69">
        <v>2</v>
      </c>
      <c r="N16" s="64" t="s">
        <v>36</v>
      </c>
      <c r="O16" s="69" t="s">
        <v>286</v>
      </c>
      <c r="Q16" s="64" t="s">
        <v>17</v>
      </c>
      <c r="R16" s="69">
        <v>7492</v>
      </c>
      <c r="S16" s="69">
        <v>8</v>
      </c>
      <c r="U16" s="73" t="s">
        <v>35</v>
      </c>
      <c r="V16" s="95">
        <v>1996</v>
      </c>
      <c r="W16" s="110" t="s">
        <v>35</v>
      </c>
      <c r="X16" s="110" t="s">
        <v>101</v>
      </c>
      <c r="Y16" s="84">
        <v>1970</v>
      </c>
      <c r="AA16" s="64" t="s">
        <v>17</v>
      </c>
      <c r="AB16" s="69">
        <v>171508</v>
      </c>
      <c r="AC16" s="69">
        <v>107</v>
      </c>
      <c r="AE16" s="64" t="s">
        <v>17</v>
      </c>
      <c r="AF16" s="69">
        <v>69557</v>
      </c>
      <c r="AG16" s="69">
        <v>39</v>
      </c>
      <c r="AI16" s="64" t="s">
        <v>238</v>
      </c>
      <c r="AJ16" s="69">
        <v>162154</v>
      </c>
      <c r="AK16" s="69">
        <v>52</v>
      </c>
      <c r="AL16" s="81"/>
      <c r="AM16" s="64" t="s">
        <v>17</v>
      </c>
      <c r="AN16" s="69">
        <v>10765</v>
      </c>
      <c r="AO16" s="69">
        <v>14</v>
      </c>
      <c r="AQ16" s="64" t="s">
        <v>34</v>
      </c>
      <c r="AR16" s="69">
        <v>41</v>
      </c>
      <c r="AS16" s="69">
        <v>7</v>
      </c>
      <c r="AU16" s="64" t="s">
        <v>17</v>
      </c>
      <c r="AV16" s="69" t="s">
        <v>119</v>
      </c>
      <c r="AW16" s="69">
        <v>8844</v>
      </c>
      <c r="AX16" s="69">
        <v>5</v>
      </c>
      <c r="AZ16" s="64" t="s">
        <v>34</v>
      </c>
      <c r="BA16" s="69">
        <v>6</v>
      </c>
      <c r="BB16" s="69">
        <v>1</v>
      </c>
      <c r="BD16" s="64" t="s">
        <v>288</v>
      </c>
      <c r="BE16" s="69" t="s">
        <v>288</v>
      </c>
      <c r="BF16" s="69" t="s">
        <v>288</v>
      </c>
      <c r="BH16" s="73" t="s">
        <v>101</v>
      </c>
      <c r="BI16" s="95">
        <f>SUM(BL16:BL17)</f>
        <v>325</v>
      </c>
      <c r="BJ16" s="110" t="s">
        <v>218</v>
      </c>
      <c r="BK16" s="110" t="s">
        <v>101</v>
      </c>
      <c r="BL16" s="84">
        <v>119</v>
      </c>
      <c r="BN16" s="88" t="s">
        <v>152</v>
      </c>
      <c r="BO16" s="89">
        <v>54</v>
      </c>
      <c r="BP16" s="111" t="s">
        <v>17</v>
      </c>
      <c r="BQ16" s="111" t="s">
        <v>101</v>
      </c>
      <c r="BR16" s="87">
        <v>54</v>
      </c>
      <c r="BT16" s="64" t="s">
        <v>238</v>
      </c>
      <c r="BU16" s="69">
        <v>40</v>
      </c>
      <c r="BV16" s="69">
        <v>7</v>
      </c>
      <c r="BX16" s="64" t="s">
        <v>17</v>
      </c>
      <c r="BY16" s="69">
        <v>287</v>
      </c>
      <c r="BZ16" s="69">
        <v>29</v>
      </c>
      <c r="CB16" s="64" t="s">
        <v>26</v>
      </c>
      <c r="CC16" s="69">
        <v>16</v>
      </c>
      <c r="CD16" s="69">
        <v>6</v>
      </c>
      <c r="CF16" s="64" t="s">
        <v>17</v>
      </c>
      <c r="CG16" s="69">
        <v>8</v>
      </c>
      <c r="CH16" s="69">
        <v>1</v>
      </c>
      <c r="CJ16" s="64" t="s">
        <v>26</v>
      </c>
      <c r="CK16" s="69">
        <v>12</v>
      </c>
      <c r="CL16" s="69">
        <v>2</v>
      </c>
    </row>
    <row r="17" spans="3:90" ht="14.1" customHeight="1" thickBot="1">
      <c r="C17" s="65" t="s">
        <v>17</v>
      </c>
      <c r="D17" s="70">
        <v>2826</v>
      </c>
      <c r="E17" s="70">
        <v>191</v>
      </c>
      <c r="G17" s="65" t="s">
        <v>26</v>
      </c>
      <c r="H17" s="70">
        <v>5</v>
      </c>
      <c r="J17" s="65" t="s">
        <v>22</v>
      </c>
      <c r="K17" s="70">
        <v>459</v>
      </c>
      <c r="L17" s="70">
        <v>1</v>
      </c>
      <c r="N17" s="65" t="s">
        <v>12</v>
      </c>
      <c r="O17" s="70" t="s">
        <v>286</v>
      </c>
      <c r="Q17" s="65" t="s">
        <v>33</v>
      </c>
      <c r="R17" s="70">
        <v>8056</v>
      </c>
      <c r="S17" s="70">
        <v>4</v>
      </c>
      <c r="T17" s="92"/>
      <c r="U17" s="88"/>
      <c r="V17" s="89"/>
      <c r="W17" s="111" t="s">
        <v>101</v>
      </c>
      <c r="X17" s="111" t="s">
        <v>35</v>
      </c>
      <c r="Y17" s="87">
        <v>26</v>
      </c>
      <c r="AA17" s="65" t="s">
        <v>26</v>
      </c>
      <c r="AB17" s="70">
        <v>4154</v>
      </c>
      <c r="AC17" s="70">
        <v>7</v>
      </c>
      <c r="AE17" s="65" t="s">
        <v>22</v>
      </c>
      <c r="AF17" s="70">
        <v>8659</v>
      </c>
      <c r="AG17" s="69">
        <v>1</v>
      </c>
      <c r="AI17" s="65" t="s">
        <v>246</v>
      </c>
      <c r="AJ17" s="70">
        <v>150</v>
      </c>
      <c r="AK17" s="70">
        <v>25</v>
      </c>
      <c r="AL17" s="81"/>
      <c r="AM17" s="65" t="s">
        <v>26</v>
      </c>
      <c r="AN17" s="70">
        <v>3830</v>
      </c>
      <c r="AO17" s="70">
        <v>8</v>
      </c>
      <c r="AQ17" s="65" t="s">
        <v>17</v>
      </c>
      <c r="AR17" s="70">
        <v>924</v>
      </c>
      <c r="AS17" s="70">
        <v>147</v>
      </c>
      <c r="AU17" s="65" t="s">
        <v>119</v>
      </c>
      <c r="AV17" s="70" t="s">
        <v>17</v>
      </c>
      <c r="AW17" s="70">
        <v>21584</v>
      </c>
      <c r="AX17" s="70">
        <v>5</v>
      </c>
      <c r="AZ17" s="65" t="s">
        <v>17</v>
      </c>
      <c r="BA17" s="70">
        <v>14</v>
      </c>
      <c r="BB17" s="70">
        <v>4</v>
      </c>
      <c r="BH17" s="88"/>
      <c r="BI17" s="89"/>
      <c r="BJ17" s="111" t="s">
        <v>295</v>
      </c>
      <c r="BK17" s="111" t="s">
        <v>101</v>
      </c>
      <c r="BL17" s="87">
        <v>206</v>
      </c>
      <c r="BN17" s="73" t="s">
        <v>101</v>
      </c>
      <c r="BO17" s="84">
        <f>SUM(BR17:BR19)</f>
        <v>265</v>
      </c>
      <c r="BP17" s="111" t="s">
        <v>101</v>
      </c>
      <c r="BQ17" s="111" t="s">
        <v>17</v>
      </c>
      <c r="BR17" s="84">
        <v>11</v>
      </c>
      <c r="BT17" s="65" t="s">
        <v>26</v>
      </c>
      <c r="BU17" s="70">
        <v>3</v>
      </c>
      <c r="BV17" s="70">
        <v>1</v>
      </c>
      <c r="BX17" s="65" t="s">
        <v>26</v>
      </c>
      <c r="BY17" s="70">
        <v>215</v>
      </c>
      <c r="BZ17" s="70">
        <v>7</v>
      </c>
      <c r="CB17" s="64" t="s">
        <v>119</v>
      </c>
      <c r="CC17" s="69">
        <v>48</v>
      </c>
      <c r="CD17" s="69">
        <v>20</v>
      </c>
      <c r="CF17" s="64" t="s">
        <v>18</v>
      </c>
      <c r="CG17" s="69">
        <v>12</v>
      </c>
      <c r="CH17" s="69">
        <v>1</v>
      </c>
      <c r="CJ17" s="65" t="s">
        <v>22</v>
      </c>
      <c r="CK17" s="70">
        <v>133</v>
      </c>
      <c r="CL17" s="70">
        <v>8</v>
      </c>
    </row>
    <row r="18" spans="3:90" ht="14.1" customHeight="1" thickBot="1">
      <c r="C18" s="65" t="s">
        <v>26</v>
      </c>
      <c r="D18" s="70">
        <v>263</v>
      </c>
      <c r="E18" s="70">
        <v>38</v>
      </c>
      <c r="G18" s="64" t="s">
        <v>22</v>
      </c>
      <c r="H18" s="69">
        <v>7</v>
      </c>
      <c r="J18" s="64" t="s">
        <v>28</v>
      </c>
      <c r="K18" s="69">
        <v>909</v>
      </c>
      <c r="L18" s="69">
        <v>2</v>
      </c>
      <c r="N18" s="64" t="s">
        <v>10</v>
      </c>
      <c r="O18" s="69" t="s">
        <v>286</v>
      </c>
      <c r="Q18" s="64" t="s">
        <v>28</v>
      </c>
      <c r="R18" s="69">
        <v>2266</v>
      </c>
      <c r="S18" s="69">
        <v>2</v>
      </c>
      <c r="T18" s="93"/>
      <c r="U18" s="94" t="s">
        <v>33</v>
      </c>
      <c r="V18" s="95">
        <v>1663</v>
      </c>
      <c r="W18" s="112" t="s">
        <v>101</v>
      </c>
      <c r="X18" s="112" t="s">
        <v>33</v>
      </c>
      <c r="Y18" s="101">
        <v>989</v>
      </c>
      <c r="AA18" s="64" t="s">
        <v>22</v>
      </c>
      <c r="AB18" s="69">
        <v>23260</v>
      </c>
      <c r="AC18" s="69">
        <v>20</v>
      </c>
      <c r="AE18" s="64" t="s">
        <v>140</v>
      </c>
      <c r="AF18" s="69">
        <v>27638</v>
      </c>
      <c r="AG18" s="69">
        <v>7</v>
      </c>
      <c r="AI18" s="64" t="s">
        <v>26</v>
      </c>
      <c r="AJ18" s="69">
        <v>13853</v>
      </c>
      <c r="AK18" s="69">
        <v>2</v>
      </c>
      <c r="AL18" s="81"/>
      <c r="AM18" s="64" t="s">
        <v>22</v>
      </c>
      <c r="AN18" s="69">
        <v>351</v>
      </c>
      <c r="AO18" s="69">
        <v>1</v>
      </c>
      <c r="AQ18" s="64" t="s">
        <v>26</v>
      </c>
      <c r="AR18" s="69">
        <v>414</v>
      </c>
      <c r="AS18" s="69">
        <v>66</v>
      </c>
      <c r="AU18" s="64" t="s">
        <v>119</v>
      </c>
      <c r="AV18" s="69" t="s">
        <v>26</v>
      </c>
      <c r="AW18" s="69">
        <v>2476</v>
      </c>
      <c r="AX18" s="69">
        <v>1</v>
      </c>
      <c r="AZ18" s="64" t="s">
        <v>26</v>
      </c>
      <c r="BA18" s="69">
        <v>7</v>
      </c>
      <c r="BB18" s="69">
        <v>1</v>
      </c>
      <c r="BH18" s="65" t="s">
        <v>33</v>
      </c>
      <c r="BI18" s="100">
        <v>105</v>
      </c>
      <c r="BJ18" s="114" t="s">
        <v>101</v>
      </c>
      <c r="BK18" s="114" t="s">
        <v>218</v>
      </c>
      <c r="BL18" s="100">
        <v>105</v>
      </c>
      <c r="BN18" s="83"/>
      <c r="BO18" s="84"/>
      <c r="BP18" s="111" t="s">
        <v>101</v>
      </c>
      <c r="BQ18" s="111" t="s">
        <v>33</v>
      </c>
      <c r="BR18" s="84">
        <v>105</v>
      </c>
      <c r="BT18" s="64" t="s">
        <v>22</v>
      </c>
      <c r="BU18" s="69">
        <v>28</v>
      </c>
      <c r="BV18" s="69">
        <v>1</v>
      </c>
      <c r="BX18" s="64" t="s">
        <v>22</v>
      </c>
      <c r="BY18" s="69">
        <v>16</v>
      </c>
      <c r="BZ18" s="69">
        <v>4</v>
      </c>
      <c r="CB18" s="64" t="s">
        <v>33</v>
      </c>
      <c r="CC18" s="69">
        <v>12</v>
      </c>
      <c r="CD18" s="69">
        <v>6</v>
      </c>
      <c r="CF18" s="64" t="s">
        <v>119</v>
      </c>
      <c r="CG18" s="69">
        <v>20</v>
      </c>
      <c r="CH18" s="69">
        <v>1</v>
      </c>
      <c r="CJ18" s="64" t="s">
        <v>35</v>
      </c>
      <c r="CK18" s="69">
        <v>762</v>
      </c>
      <c r="CL18" s="69">
        <v>39</v>
      </c>
    </row>
    <row r="19" spans="3:90" ht="14.1" customHeight="1" thickBot="1">
      <c r="C19" s="64" t="s">
        <v>93</v>
      </c>
      <c r="D19" s="69">
        <v>10</v>
      </c>
      <c r="E19" s="69">
        <v>2</v>
      </c>
      <c r="G19" s="64" t="s">
        <v>35</v>
      </c>
      <c r="H19" s="69">
        <v>3</v>
      </c>
      <c r="J19" s="64" t="s">
        <v>12</v>
      </c>
      <c r="K19" s="69">
        <v>489</v>
      </c>
      <c r="L19" s="69">
        <v>1</v>
      </c>
      <c r="N19" s="64" t="s">
        <v>28</v>
      </c>
      <c r="O19" s="69" t="s">
        <v>286</v>
      </c>
      <c r="Q19" s="64" t="s">
        <v>12</v>
      </c>
      <c r="R19" s="69">
        <v>6041</v>
      </c>
      <c r="S19" s="69">
        <v>1</v>
      </c>
      <c r="U19" s="90"/>
      <c r="V19" s="91"/>
      <c r="W19" s="113" t="s">
        <v>35</v>
      </c>
      <c r="X19" s="110" t="s">
        <v>33</v>
      </c>
      <c r="Y19" s="84">
        <v>240</v>
      </c>
      <c r="AA19" s="64" t="s">
        <v>20</v>
      </c>
      <c r="AB19" s="69">
        <v>3802</v>
      </c>
      <c r="AC19" s="69">
        <v>2</v>
      </c>
      <c r="AE19" s="64" t="s">
        <v>47</v>
      </c>
      <c r="AF19" s="69">
        <v>32547</v>
      </c>
      <c r="AG19" s="69">
        <v>1</v>
      </c>
      <c r="AI19" s="64" t="s">
        <v>22</v>
      </c>
      <c r="AJ19" s="69">
        <v>9841</v>
      </c>
      <c r="AK19" s="69">
        <v>7</v>
      </c>
      <c r="AL19" s="81"/>
      <c r="AM19" s="64" t="s">
        <v>35</v>
      </c>
      <c r="AN19" s="69">
        <v>3334</v>
      </c>
      <c r="AO19" s="69">
        <v>1</v>
      </c>
      <c r="AQ19" s="64" t="s">
        <v>22</v>
      </c>
      <c r="AR19" s="69">
        <v>162</v>
      </c>
      <c r="AS19" s="69">
        <v>11</v>
      </c>
      <c r="AU19" s="64" t="s">
        <v>119</v>
      </c>
      <c r="AV19" s="69" t="s">
        <v>66</v>
      </c>
      <c r="AW19" s="69">
        <v>10881</v>
      </c>
      <c r="AX19" s="69">
        <v>1</v>
      </c>
      <c r="AZ19" s="64" t="s">
        <v>22</v>
      </c>
      <c r="BA19" s="69">
        <v>118</v>
      </c>
      <c r="BB19" s="69">
        <v>7</v>
      </c>
      <c r="BH19" s="65" t="s">
        <v>295</v>
      </c>
      <c r="BI19" s="100">
        <v>33</v>
      </c>
      <c r="BJ19" s="114" t="s">
        <v>101</v>
      </c>
      <c r="BK19" s="114" t="s">
        <v>28</v>
      </c>
      <c r="BL19" s="100">
        <v>33</v>
      </c>
      <c r="BN19" s="83"/>
      <c r="BO19" s="84"/>
      <c r="BP19" s="111" t="s">
        <v>101</v>
      </c>
      <c r="BQ19" s="111" t="s">
        <v>28</v>
      </c>
      <c r="BR19" s="84">
        <v>149</v>
      </c>
      <c r="BT19" s="64" t="s">
        <v>67</v>
      </c>
      <c r="BU19" s="69">
        <v>3</v>
      </c>
      <c r="BV19" s="69">
        <v>2</v>
      </c>
      <c r="BX19" s="64" t="s">
        <v>20</v>
      </c>
      <c r="BY19" s="69">
        <v>8</v>
      </c>
      <c r="BZ19" s="69">
        <v>1</v>
      </c>
      <c r="CB19" s="64" t="s">
        <v>28</v>
      </c>
      <c r="CC19" s="69">
        <v>22</v>
      </c>
      <c r="CD19" s="69">
        <v>7</v>
      </c>
      <c r="CF19" s="64" t="s">
        <v>119</v>
      </c>
      <c r="CG19" s="69">
        <v>2</v>
      </c>
      <c r="CH19" s="69">
        <v>1</v>
      </c>
      <c r="CJ19" s="64" t="s">
        <v>20</v>
      </c>
      <c r="CK19" s="69">
        <v>8</v>
      </c>
      <c r="CL19" s="69">
        <v>4</v>
      </c>
    </row>
    <row r="20" spans="3:90" ht="14.1" customHeight="1" thickBot="1">
      <c r="C20" s="65" t="s">
        <v>22</v>
      </c>
      <c r="D20" s="70">
        <v>556</v>
      </c>
      <c r="E20" s="70">
        <v>8</v>
      </c>
      <c r="G20" s="64" t="s">
        <v>311</v>
      </c>
      <c r="H20" s="69">
        <v>1</v>
      </c>
      <c r="J20" s="64" t="s">
        <v>18</v>
      </c>
      <c r="K20" s="69">
        <v>2395</v>
      </c>
      <c r="L20" s="69">
        <v>3</v>
      </c>
      <c r="N20" s="64" t="s">
        <v>26</v>
      </c>
      <c r="O20" s="69" t="s">
        <v>286</v>
      </c>
      <c r="Q20" s="64" t="s">
        <v>18</v>
      </c>
      <c r="R20" s="69">
        <v>122</v>
      </c>
      <c r="S20" s="69">
        <v>1</v>
      </c>
      <c r="U20" s="85"/>
      <c r="V20" s="86"/>
      <c r="W20" s="110" t="s">
        <v>33</v>
      </c>
      <c r="X20" s="110" t="s">
        <v>101</v>
      </c>
      <c r="Y20" s="84">
        <v>400</v>
      </c>
      <c r="AA20" s="64" t="s">
        <v>27</v>
      </c>
      <c r="AB20" s="69">
        <v>4492</v>
      </c>
      <c r="AC20" s="69">
        <v>3</v>
      </c>
      <c r="AE20" s="64" t="s">
        <v>67</v>
      </c>
      <c r="AF20" s="69">
        <v>17680</v>
      </c>
      <c r="AG20" s="69">
        <v>2</v>
      </c>
      <c r="AI20" s="64" t="s">
        <v>140</v>
      </c>
      <c r="AJ20" s="69">
        <v>20653</v>
      </c>
      <c r="AK20" s="69">
        <v>8</v>
      </c>
      <c r="AL20" s="81"/>
      <c r="AM20" s="64" t="s">
        <v>20</v>
      </c>
      <c r="AN20" s="69">
        <v>724</v>
      </c>
      <c r="AO20" s="69">
        <v>1</v>
      </c>
      <c r="AQ20" s="64" t="s">
        <v>35</v>
      </c>
      <c r="AR20" s="69">
        <v>17</v>
      </c>
      <c r="AS20" s="69">
        <v>4</v>
      </c>
      <c r="AU20" s="64" t="s">
        <v>119</v>
      </c>
      <c r="AV20" s="69" t="s">
        <v>33</v>
      </c>
      <c r="AW20" s="69">
        <v>20585</v>
      </c>
      <c r="AX20" s="69">
        <v>3</v>
      </c>
      <c r="AZ20" s="64" t="s">
        <v>269</v>
      </c>
      <c r="BA20" s="69">
        <v>18</v>
      </c>
      <c r="BB20" s="69">
        <v>1</v>
      </c>
      <c r="BH20" s="38"/>
      <c r="BI20" s="38"/>
      <c r="BJ20" s="38"/>
      <c r="BK20" s="38"/>
      <c r="BL20" s="38"/>
      <c r="BN20" s="65" t="s">
        <v>33</v>
      </c>
      <c r="BO20" s="100">
        <v>126</v>
      </c>
      <c r="BP20" s="114" t="s">
        <v>218</v>
      </c>
      <c r="BQ20" s="114" t="s">
        <v>101</v>
      </c>
      <c r="BR20" s="100">
        <v>126</v>
      </c>
      <c r="BT20" s="64" t="s">
        <v>33</v>
      </c>
      <c r="BU20" s="69">
        <v>32</v>
      </c>
      <c r="BV20" s="69">
        <v>3</v>
      </c>
      <c r="BX20" s="64" t="s">
        <v>74</v>
      </c>
      <c r="BY20" s="69">
        <v>30</v>
      </c>
      <c r="BZ20" s="69">
        <v>1</v>
      </c>
      <c r="CF20" s="64" t="s">
        <v>119</v>
      </c>
      <c r="CG20" s="69">
        <v>4</v>
      </c>
      <c r="CH20" s="69">
        <v>1</v>
      </c>
      <c r="CJ20" s="64" t="s">
        <v>21</v>
      </c>
      <c r="CK20" s="69">
        <v>87</v>
      </c>
      <c r="CL20" s="69">
        <v>3</v>
      </c>
    </row>
    <row r="21" spans="3:90" ht="14.1" customHeight="1" thickBot="1">
      <c r="C21" s="65" t="s">
        <v>140</v>
      </c>
      <c r="D21" s="70">
        <v>76</v>
      </c>
      <c r="E21" s="70">
        <v>7</v>
      </c>
      <c r="G21" s="64" t="s">
        <v>33</v>
      </c>
      <c r="H21" s="69">
        <v>27</v>
      </c>
      <c r="J21" s="64" t="s">
        <v>29</v>
      </c>
      <c r="K21" s="69">
        <v>6841</v>
      </c>
      <c r="L21" s="69">
        <v>2</v>
      </c>
      <c r="N21" s="64" t="s">
        <v>18</v>
      </c>
      <c r="O21" s="69" t="s">
        <v>286</v>
      </c>
      <c r="Q21" s="64" t="s">
        <v>29</v>
      </c>
      <c r="R21" s="69">
        <v>10083</v>
      </c>
      <c r="S21" s="69">
        <v>2</v>
      </c>
      <c r="U21" s="85"/>
      <c r="V21" s="86"/>
      <c r="W21" s="110" t="s">
        <v>33</v>
      </c>
      <c r="X21" s="110" t="s">
        <v>35</v>
      </c>
      <c r="Y21" s="84">
        <v>33</v>
      </c>
      <c r="AA21" s="64" t="s">
        <v>47</v>
      </c>
      <c r="AB21" s="69">
        <v>2499</v>
      </c>
      <c r="AC21" s="69">
        <v>4</v>
      </c>
      <c r="AE21" s="64" t="s">
        <v>74</v>
      </c>
      <c r="AF21" s="69">
        <v>3508</v>
      </c>
      <c r="AG21" s="69">
        <v>3</v>
      </c>
      <c r="AI21" s="64" t="s">
        <v>20</v>
      </c>
      <c r="AJ21" s="69">
        <v>4280</v>
      </c>
      <c r="AK21" s="69">
        <v>1</v>
      </c>
      <c r="AL21" s="81"/>
      <c r="AM21" s="64" t="s">
        <v>40</v>
      </c>
      <c r="AN21" s="69">
        <v>1263</v>
      </c>
      <c r="AO21" s="69">
        <v>3</v>
      </c>
      <c r="AQ21" s="64" t="s">
        <v>20</v>
      </c>
      <c r="AR21" s="69">
        <v>52</v>
      </c>
      <c r="AS21" s="69">
        <v>7</v>
      </c>
      <c r="AU21" s="64" t="s">
        <v>119</v>
      </c>
      <c r="AV21" s="69" t="s">
        <v>28</v>
      </c>
      <c r="AW21" s="69">
        <v>14137</v>
      </c>
      <c r="AX21" s="69">
        <v>8</v>
      </c>
      <c r="AZ21" s="64" t="s">
        <v>9</v>
      </c>
      <c r="BA21" s="69">
        <v>1</v>
      </c>
      <c r="BB21" s="69">
        <v>1</v>
      </c>
      <c r="BN21" s="65" t="s">
        <v>28</v>
      </c>
      <c r="BO21" s="100">
        <v>6</v>
      </c>
      <c r="BP21" s="114" t="s">
        <v>28</v>
      </c>
      <c r="BQ21" s="114" t="s">
        <v>101</v>
      </c>
      <c r="BR21" s="100">
        <v>6</v>
      </c>
      <c r="BT21" s="64" t="s">
        <v>28</v>
      </c>
      <c r="BU21" s="69">
        <v>37</v>
      </c>
      <c r="BV21" s="69">
        <v>5</v>
      </c>
      <c r="BX21" s="64" t="s">
        <v>66</v>
      </c>
      <c r="BY21" s="69">
        <v>62</v>
      </c>
      <c r="BZ21" s="69">
        <v>4</v>
      </c>
      <c r="CF21" s="64" t="s">
        <v>119</v>
      </c>
      <c r="CG21" s="69">
        <v>18</v>
      </c>
      <c r="CH21" s="69">
        <v>1</v>
      </c>
      <c r="CJ21" s="64" t="s">
        <v>17</v>
      </c>
      <c r="CK21" s="69">
        <v>1494</v>
      </c>
      <c r="CL21" s="69">
        <v>12</v>
      </c>
    </row>
    <row r="22" spans="3:90" ht="14.1" customHeight="1" thickBot="1">
      <c r="C22" s="64" t="s">
        <v>20</v>
      </c>
      <c r="D22" s="69">
        <v>53</v>
      </c>
      <c r="E22" s="69">
        <v>7</v>
      </c>
      <c r="G22" s="64" t="s">
        <v>312</v>
      </c>
      <c r="H22" s="69">
        <v>2</v>
      </c>
      <c r="J22" s="64" t="s">
        <v>8</v>
      </c>
      <c r="K22" s="69">
        <v>1441</v>
      </c>
      <c r="L22" s="69">
        <v>4</v>
      </c>
      <c r="N22" s="64" t="s">
        <v>68</v>
      </c>
      <c r="O22" s="69" t="s">
        <v>286</v>
      </c>
      <c r="Q22" s="64" t="s">
        <v>8</v>
      </c>
      <c r="R22" s="69">
        <v>7224</v>
      </c>
      <c r="S22" s="69">
        <v>1</v>
      </c>
      <c r="U22" s="96"/>
      <c r="V22" s="97"/>
      <c r="W22" s="111" t="s">
        <v>28</v>
      </c>
      <c r="X22" s="111" t="s">
        <v>33</v>
      </c>
      <c r="Y22" s="87">
        <v>1</v>
      </c>
      <c r="AA22" s="64" t="s">
        <v>21</v>
      </c>
      <c r="AB22" s="69">
        <v>2940</v>
      </c>
      <c r="AC22" s="69">
        <v>2</v>
      </c>
      <c r="AE22" s="64" t="s">
        <v>33</v>
      </c>
      <c r="AF22" s="69">
        <v>77998</v>
      </c>
      <c r="AG22" s="69">
        <v>19</v>
      </c>
      <c r="AI22" s="64" t="s">
        <v>27</v>
      </c>
      <c r="AJ22" s="69">
        <v>103998</v>
      </c>
      <c r="AK22" s="69">
        <v>3</v>
      </c>
      <c r="AL22" s="81"/>
      <c r="AM22" s="64" t="s">
        <v>33</v>
      </c>
      <c r="AN22" s="69">
        <v>18566</v>
      </c>
      <c r="AO22" s="69">
        <v>9</v>
      </c>
      <c r="AQ22" s="64" t="s">
        <v>9</v>
      </c>
      <c r="AR22" s="69">
        <v>43</v>
      </c>
      <c r="AS22" s="69">
        <v>9</v>
      </c>
      <c r="AU22" s="64" t="s">
        <v>119</v>
      </c>
      <c r="AV22" s="69" t="s">
        <v>12</v>
      </c>
      <c r="AW22" s="69">
        <v>4873</v>
      </c>
      <c r="AX22" s="69">
        <v>2</v>
      </c>
      <c r="AZ22" s="64" t="s">
        <v>21</v>
      </c>
      <c r="BA22" s="69">
        <v>2</v>
      </c>
      <c r="BB22" s="69">
        <v>1</v>
      </c>
      <c r="BN22" s="65" t="s">
        <v>29</v>
      </c>
      <c r="BO22" s="100">
        <v>192</v>
      </c>
      <c r="BP22" s="114" t="s">
        <v>29</v>
      </c>
      <c r="BQ22" s="114" t="s">
        <v>119</v>
      </c>
      <c r="BR22" s="100">
        <v>192</v>
      </c>
      <c r="BT22" s="64" t="s">
        <v>239</v>
      </c>
      <c r="BU22" s="69">
        <v>19</v>
      </c>
      <c r="BV22" s="69">
        <v>2</v>
      </c>
      <c r="BX22" s="64" t="s">
        <v>241</v>
      </c>
      <c r="BY22" s="69">
        <v>435</v>
      </c>
      <c r="BZ22" s="69">
        <v>35</v>
      </c>
      <c r="CF22" s="64" t="s">
        <v>119</v>
      </c>
      <c r="CG22" s="69">
        <v>4</v>
      </c>
      <c r="CH22" s="69">
        <v>1</v>
      </c>
      <c r="CJ22" s="64" t="s">
        <v>52</v>
      </c>
      <c r="CK22" s="69">
        <v>12</v>
      </c>
      <c r="CL22" s="69">
        <v>2</v>
      </c>
    </row>
    <row r="23" spans="3:90" ht="14.1" customHeight="1" thickBot="1">
      <c r="C23" s="65" t="s">
        <v>9</v>
      </c>
      <c r="D23" s="70">
        <v>7</v>
      </c>
      <c r="E23" s="70">
        <v>1</v>
      </c>
      <c r="G23" s="64" t="s">
        <v>115</v>
      </c>
      <c r="H23" s="69">
        <v>1</v>
      </c>
      <c r="J23" s="64" t="s">
        <v>218</v>
      </c>
      <c r="K23" s="69"/>
      <c r="L23" s="69">
        <v>17</v>
      </c>
      <c r="N23" s="64" t="s">
        <v>19</v>
      </c>
      <c r="O23" s="69" t="s">
        <v>286</v>
      </c>
      <c r="U23" s="94" t="s">
        <v>28</v>
      </c>
      <c r="V23" s="95">
        <v>969</v>
      </c>
      <c r="W23" s="112" t="s">
        <v>28</v>
      </c>
      <c r="X23" s="112" t="s">
        <v>101</v>
      </c>
      <c r="Y23" s="98">
        <v>296</v>
      </c>
      <c r="AA23" s="64" t="s">
        <v>67</v>
      </c>
      <c r="AB23" s="69">
        <v>495</v>
      </c>
      <c r="AC23" s="69">
        <v>1</v>
      </c>
      <c r="AE23" s="64" t="s">
        <v>332</v>
      </c>
      <c r="AF23" s="69">
        <v>673</v>
      </c>
      <c r="AG23" s="69">
        <v>1</v>
      </c>
      <c r="AI23" s="64" t="s">
        <v>47</v>
      </c>
      <c r="AJ23" s="69">
        <v>163</v>
      </c>
      <c r="AK23" s="69">
        <v>1</v>
      </c>
      <c r="AL23" s="81"/>
      <c r="AM23" s="64" t="s">
        <v>167</v>
      </c>
      <c r="AN23" s="69">
        <v>2542</v>
      </c>
      <c r="AO23" s="69">
        <v>6</v>
      </c>
      <c r="AQ23" s="64" t="s">
        <v>128</v>
      </c>
      <c r="AR23" s="69">
        <v>2</v>
      </c>
      <c r="AS23" s="69">
        <v>3</v>
      </c>
      <c r="AU23" s="64" t="s">
        <v>119</v>
      </c>
      <c r="AV23" s="69" t="s">
        <v>8</v>
      </c>
      <c r="AW23" s="69">
        <v>8035</v>
      </c>
      <c r="AX23" s="69">
        <v>1</v>
      </c>
      <c r="AZ23" s="64" t="s">
        <v>33</v>
      </c>
      <c r="BA23" s="69">
        <v>36</v>
      </c>
      <c r="BB23" s="69">
        <v>4</v>
      </c>
      <c r="BN23" s="83"/>
      <c r="BO23" s="84"/>
      <c r="BP23" s="84"/>
      <c r="BQ23" s="84"/>
      <c r="BR23" s="84"/>
      <c r="BT23" s="64" t="s">
        <v>18</v>
      </c>
      <c r="BU23" s="69">
        <v>25</v>
      </c>
      <c r="BV23" s="69">
        <v>7</v>
      </c>
      <c r="BX23" s="64" t="s">
        <v>52</v>
      </c>
      <c r="BY23" s="69">
        <v>19</v>
      </c>
      <c r="BZ23" s="69">
        <v>1</v>
      </c>
      <c r="CJ23" s="64" t="s">
        <v>28</v>
      </c>
      <c r="CK23" s="69">
        <v>1554</v>
      </c>
      <c r="CL23" s="69">
        <v>43</v>
      </c>
    </row>
    <row r="24" spans="3:90" ht="14.1" customHeight="1" thickBot="1">
      <c r="C24" s="65" t="s">
        <v>47</v>
      </c>
      <c r="D24" s="70">
        <v>6</v>
      </c>
      <c r="E24" s="70">
        <v>1</v>
      </c>
      <c r="G24" s="64" t="s">
        <v>28</v>
      </c>
      <c r="H24" s="69">
        <v>26</v>
      </c>
      <c r="J24" s="82"/>
      <c r="K24" s="82"/>
      <c r="L24" s="82"/>
      <c r="N24" s="64" t="s">
        <v>33</v>
      </c>
      <c r="O24" s="69" t="s">
        <v>286</v>
      </c>
      <c r="U24" s="85"/>
      <c r="V24" s="86"/>
      <c r="W24" s="110" t="s">
        <v>28</v>
      </c>
      <c r="X24" s="110" t="s">
        <v>35</v>
      </c>
      <c r="Y24" s="84">
        <v>7</v>
      </c>
      <c r="AA24" s="64" t="s">
        <v>74</v>
      </c>
      <c r="AB24" s="69">
        <v>647</v>
      </c>
      <c r="AC24" s="69">
        <v>2</v>
      </c>
      <c r="AE24" s="64" t="s">
        <v>333</v>
      </c>
      <c r="AF24" s="69">
        <v>8346</v>
      </c>
      <c r="AG24" s="69">
        <v>1</v>
      </c>
      <c r="AI24" s="64" t="s">
        <v>67</v>
      </c>
      <c r="AJ24" s="69">
        <v>1662</v>
      </c>
      <c r="AK24" s="69">
        <v>4</v>
      </c>
      <c r="AL24" s="81"/>
      <c r="AM24" s="64" t="s">
        <v>28</v>
      </c>
      <c r="AN24" s="69">
        <v>76776</v>
      </c>
      <c r="AO24" s="69">
        <v>32</v>
      </c>
      <c r="AQ24" s="64" t="s">
        <v>47</v>
      </c>
      <c r="AR24" s="69">
        <v>5</v>
      </c>
      <c r="AS24" s="69">
        <v>2</v>
      </c>
      <c r="AU24" s="64" t="s">
        <v>119</v>
      </c>
      <c r="AV24" s="69" t="s">
        <v>102</v>
      </c>
      <c r="AW24" s="69">
        <v>5412</v>
      </c>
      <c r="AX24" s="69">
        <v>2</v>
      </c>
      <c r="AZ24" s="64" t="s">
        <v>28</v>
      </c>
      <c r="BA24" s="69">
        <v>26</v>
      </c>
      <c r="BB24" s="69">
        <v>6</v>
      </c>
      <c r="BN24" s="83"/>
      <c r="BO24" s="84"/>
      <c r="BP24" s="84"/>
      <c r="BQ24" s="84"/>
      <c r="BR24" s="84"/>
      <c r="BT24" s="64" t="s">
        <v>29</v>
      </c>
      <c r="BU24" s="69">
        <v>518</v>
      </c>
      <c r="BV24" s="69">
        <v>18</v>
      </c>
      <c r="BX24" s="64" t="s">
        <v>28</v>
      </c>
      <c r="BY24" s="69">
        <v>414</v>
      </c>
      <c r="BZ24" s="69">
        <v>66</v>
      </c>
      <c r="CJ24" s="64" t="s">
        <v>40</v>
      </c>
      <c r="CK24" s="69">
        <v>7</v>
      </c>
      <c r="CL24" s="69">
        <v>4</v>
      </c>
    </row>
    <row r="25" spans="3:90" ht="14.1" customHeight="1" thickBot="1">
      <c r="C25" s="64" t="s">
        <v>21</v>
      </c>
      <c r="D25" s="69">
        <v>97</v>
      </c>
      <c r="E25" s="69">
        <v>11</v>
      </c>
      <c r="G25" s="64" t="s">
        <v>12</v>
      </c>
      <c r="H25" s="69">
        <v>14</v>
      </c>
      <c r="N25" s="64" t="s">
        <v>29</v>
      </c>
      <c r="O25" s="69" t="s">
        <v>286</v>
      </c>
      <c r="U25" s="85"/>
      <c r="V25" s="86"/>
      <c r="W25" s="110" t="s">
        <v>101</v>
      </c>
      <c r="X25" s="110" t="s">
        <v>28</v>
      </c>
      <c r="Y25" s="84">
        <v>605</v>
      </c>
      <c r="AA25" s="64" t="s">
        <v>66</v>
      </c>
      <c r="AB25" s="69">
        <v>477</v>
      </c>
      <c r="AC25" s="69">
        <v>2</v>
      </c>
      <c r="AE25" s="64" t="s">
        <v>334</v>
      </c>
      <c r="AF25" s="69">
        <v>2238</v>
      </c>
      <c r="AG25" s="69">
        <v>2</v>
      </c>
      <c r="AI25" s="64" t="s">
        <v>51</v>
      </c>
      <c r="AJ25" s="69">
        <v>999</v>
      </c>
      <c r="AK25" s="69">
        <v>1</v>
      </c>
      <c r="AL25" s="81"/>
      <c r="AM25" s="64" t="s">
        <v>12</v>
      </c>
      <c r="AN25" s="69">
        <v>300</v>
      </c>
      <c r="AO25" s="69">
        <v>1</v>
      </c>
      <c r="AQ25" s="64" t="s">
        <v>74</v>
      </c>
      <c r="AR25" s="69">
        <v>2</v>
      </c>
      <c r="AS25" s="69">
        <v>1</v>
      </c>
      <c r="AU25" s="64" t="s">
        <v>33</v>
      </c>
      <c r="AV25" s="69" t="s">
        <v>119</v>
      </c>
      <c r="AW25" s="69">
        <v>4118</v>
      </c>
      <c r="AX25" s="69">
        <v>1</v>
      </c>
      <c r="AZ25" s="64" t="s">
        <v>270</v>
      </c>
      <c r="BA25" s="69">
        <v>15</v>
      </c>
      <c r="BB25" s="69">
        <v>2</v>
      </c>
      <c r="BN25" s="83"/>
      <c r="BO25" s="84"/>
      <c r="BP25" s="84"/>
      <c r="BQ25" s="84"/>
      <c r="BR25" s="84"/>
      <c r="BT25" s="64" t="s">
        <v>8</v>
      </c>
      <c r="BU25" s="69">
        <v>1</v>
      </c>
      <c r="BV25" s="69">
        <v>1</v>
      </c>
      <c r="BX25" s="64" t="s">
        <v>12</v>
      </c>
      <c r="BY25" s="69">
        <v>41</v>
      </c>
      <c r="BZ25" s="69">
        <v>4</v>
      </c>
      <c r="CJ25" s="64" t="s">
        <v>75</v>
      </c>
      <c r="CK25" s="69">
        <v>1</v>
      </c>
      <c r="CL25" s="69">
        <v>1</v>
      </c>
    </row>
    <row r="26" spans="3:90" ht="14.1" customHeight="1" thickBot="1">
      <c r="C26" s="65" t="s">
        <v>51</v>
      </c>
      <c r="D26" s="70">
        <v>2</v>
      </c>
      <c r="E26" s="70">
        <v>1</v>
      </c>
      <c r="G26" s="64" t="s">
        <v>64</v>
      </c>
      <c r="H26" s="69">
        <v>2</v>
      </c>
      <c r="N26" s="64" t="s">
        <v>8</v>
      </c>
      <c r="O26" s="69" t="s">
        <v>286</v>
      </c>
      <c r="U26" s="96"/>
      <c r="V26" s="97"/>
      <c r="W26" s="111" t="s">
        <v>35</v>
      </c>
      <c r="X26" s="111" t="s">
        <v>28</v>
      </c>
      <c r="Y26" s="87">
        <v>61</v>
      </c>
      <c r="AA26" s="64" t="s">
        <v>33</v>
      </c>
      <c r="AB26" s="69">
        <v>45725</v>
      </c>
      <c r="AC26" s="69">
        <v>15</v>
      </c>
      <c r="AE26" s="64" t="s">
        <v>28</v>
      </c>
      <c r="AF26" s="69">
        <v>140338</v>
      </c>
      <c r="AG26" s="69">
        <v>67</v>
      </c>
      <c r="AI26" s="64" t="s">
        <v>66</v>
      </c>
      <c r="AJ26" s="69">
        <v>1139</v>
      </c>
      <c r="AK26" s="69">
        <v>2</v>
      </c>
      <c r="AL26" s="81"/>
      <c r="AM26" s="64" t="s">
        <v>18</v>
      </c>
      <c r="AN26" s="69">
        <v>1298</v>
      </c>
      <c r="AO26" s="69">
        <v>6</v>
      </c>
      <c r="AQ26" s="64" t="s">
        <v>33</v>
      </c>
      <c r="AR26" s="69">
        <v>2981</v>
      </c>
      <c r="AS26" s="69">
        <v>358</v>
      </c>
      <c r="AU26" s="64" t="s">
        <v>52</v>
      </c>
      <c r="AV26" s="69" t="s">
        <v>119</v>
      </c>
      <c r="AW26" s="69">
        <v>2943</v>
      </c>
      <c r="AX26" s="69">
        <v>1</v>
      </c>
      <c r="AZ26" s="64" t="s">
        <v>12</v>
      </c>
      <c r="BA26" s="69">
        <v>128</v>
      </c>
      <c r="BB26" s="69">
        <v>17</v>
      </c>
      <c r="BN26" s="83"/>
      <c r="BO26" s="84"/>
      <c r="BP26" s="84"/>
      <c r="BQ26" s="84"/>
      <c r="BR26" s="84"/>
      <c r="BX26" s="64" t="s">
        <v>64</v>
      </c>
      <c r="BY26" s="69">
        <v>70</v>
      </c>
      <c r="BZ26" s="69">
        <v>9</v>
      </c>
      <c r="CJ26" s="64" t="s">
        <v>66</v>
      </c>
      <c r="CK26" s="69">
        <v>14</v>
      </c>
      <c r="CL26" s="69">
        <v>2</v>
      </c>
    </row>
    <row r="27" spans="3:90" ht="14.1" customHeight="1" thickBot="1">
      <c r="C27" s="65" t="s">
        <v>67</v>
      </c>
      <c r="D27" s="70">
        <v>26</v>
      </c>
      <c r="E27" s="70">
        <v>2</v>
      </c>
      <c r="G27" s="64" t="s">
        <v>18</v>
      </c>
      <c r="H27" s="69">
        <v>5</v>
      </c>
      <c r="N27" s="64" t="s">
        <v>17</v>
      </c>
      <c r="O27" s="69" t="s">
        <v>286</v>
      </c>
      <c r="U27" s="94" t="s">
        <v>17</v>
      </c>
      <c r="V27" s="95">
        <v>584</v>
      </c>
      <c r="W27" s="112" t="s">
        <v>17</v>
      </c>
      <c r="X27" s="112" t="s">
        <v>101</v>
      </c>
      <c r="Y27" s="98">
        <v>185</v>
      </c>
      <c r="AA27" s="64" t="s">
        <v>11</v>
      </c>
      <c r="AB27" s="69">
        <v>306</v>
      </c>
      <c r="AC27" s="69">
        <v>1</v>
      </c>
      <c r="AE27" s="64" t="s">
        <v>92</v>
      </c>
      <c r="AF27" s="69">
        <v>411</v>
      </c>
      <c r="AG27" s="69">
        <v>1</v>
      </c>
      <c r="AI27" s="64" t="s">
        <v>33</v>
      </c>
      <c r="AJ27" s="69">
        <v>51689</v>
      </c>
      <c r="AK27" s="69">
        <v>14</v>
      </c>
      <c r="AL27" s="81"/>
      <c r="AM27" s="64" t="s">
        <v>29</v>
      </c>
      <c r="AN27" s="69">
        <v>1047</v>
      </c>
      <c r="AO27" s="69">
        <v>2</v>
      </c>
      <c r="AQ27" s="64" t="s">
        <v>129</v>
      </c>
      <c r="AR27" s="69">
        <v>3</v>
      </c>
      <c r="AS27" s="69">
        <v>1</v>
      </c>
      <c r="AU27" s="64" t="s">
        <v>28</v>
      </c>
      <c r="AV27" s="69" t="s">
        <v>119</v>
      </c>
      <c r="AW27" s="69">
        <v>19654</v>
      </c>
      <c r="AX27" s="69">
        <v>6</v>
      </c>
      <c r="AZ27" s="64" t="s">
        <v>42</v>
      </c>
      <c r="BA27" s="69">
        <v>7</v>
      </c>
      <c r="BB27" s="69">
        <v>2</v>
      </c>
      <c r="BN27" s="83"/>
      <c r="BO27" s="84"/>
      <c r="BP27" s="84"/>
      <c r="BQ27" s="84"/>
      <c r="BR27" s="84"/>
      <c r="BX27" s="64" t="s">
        <v>18</v>
      </c>
      <c r="BY27" s="69">
        <v>12</v>
      </c>
      <c r="BZ27" s="69">
        <v>1</v>
      </c>
      <c r="CJ27" s="64" t="s">
        <v>33</v>
      </c>
      <c r="CK27" s="69">
        <v>3188</v>
      </c>
      <c r="CL27" s="69">
        <v>33</v>
      </c>
    </row>
    <row r="28" spans="3:90" ht="14.1" customHeight="1" thickBot="1">
      <c r="C28" s="64" t="s">
        <v>74</v>
      </c>
      <c r="D28" s="69">
        <v>40</v>
      </c>
      <c r="E28" s="69">
        <v>3</v>
      </c>
      <c r="G28" s="64" t="s">
        <v>29</v>
      </c>
      <c r="H28" s="69">
        <v>13</v>
      </c>
      <c r="N28" s="64" t="s">
        <v>9</v>
      </c>
      <c r="O28" s="69" t="s">
        <v>286</v>
      </c>
      <c r="U28" s="85"/>
      <c r="V28" s="86"/>
      <c r="W28" s="110" t="s">
        <v>17</v>
      </c>
      <c r="X28" s="110" t="s">
        <v>35</v>
      </c>
      <c r="Y28" s="84">
        <v>10</v>
      </c>
      <c r="AA28" s="64" t="s">
        <v>52</v>
      </c>
      <c r="AB28" s="69">
        <v>14343</v>
      </c>
      <c r="AC28" s="69">
        <v>4</v>
      </c>
      <c r="AE28" s="64" t="s">
        <v>12</v>
      </c>
      <c r="AF28" s="69">
        <v>90047</v>
      </c>
      <c r="AG28" s="69">
        <v>18</v>
      </c>
      <c r="AI28" s="64" t="s">
        <v>52</v>
      </c>
      <c r="AJ28" s="69">
        <v>3864</v>
      </c>
      <c r="AK28" s="69">
        <v>3</v>
      </c>
      <c r="AL28" s="81"/>
      <c r="AM28" s="64" t="s">
        <v>8</v>
      </c>
      <c r="AN28" s="69">
        <v>24737</v>
      </c>
      <c r="AO28" s="69">
        <v>6</v>
      </c>
      <c r="AQ28" s="64" t="s">
        <v>11</v>
      </c>
      <c r="AR28" s="69">
        <v>48</v>
      </c>
      <c r="AS28" s="69">
        <v>6</v>
      </c>
      <c r="AU28" s="64" t="s">
        <v>12</v>
      </c>
      <c r="AV28" s="69" t="s">
        <v>119</v>
      </c>
      <c r="AW28" s="69">
        <v>1567</v>
      </c>
      <c r="AX28" s="69">
        <v>2</v>
      </c>
      <c r="AZ28" s="64" t="s">
        <v>79</v>
      </c>
      <c r="BA28" s="69">
        <v>3</v>
      </c>
      <c r="BB28" s="69">
        <v>1</v>
      </c>
      <c r="BN28" s="83"/>
      <c r="BO28" s="84"/>
      <c r="BP28" s="84"/>
      <c r="BQ28" s="84"/>
      <c r="BR28" s="84"/>
      <c r="BX28" s="64" t="s">
        <v>29</v>
      </c>
      <c r="BY28" s="69">
        <v>34</v>
      </c>
      <c r="BZ28" s="69">
        <v>2</v>
      </c>
      <c r="CJ28" s="64" t="s">
        <v>129</v>
      </c>
      <c r="CK28" s="69">
        <v>27</v>
      </c>
      <c r="CL28" s="69">
        <v>1</v>
      </c>
    </row>
    <row r="29" spans="3:90" ht="14.1" customHeight="1" thickBot="1">
      <c r="C29" s="64" t="s">
        <v>66</v>
      </c>
      <c r="D29" s="69">
        <v>113</v>
      </c>
      <c r="E29" s="69">
        <v>18</v>
      </c>
      <c r="G29" s="64" t="s">
        <v>8</v>
      </c>
      <c r="H29" s="69">
        <v>37</v>
      </c>
      <c r="N29" s="64" t="s">
        <v>74</v>
      </c>
      <c r="O29" s="69" t="s">
        <v>286</v>
      </c>
      <c r="U29" s="85"/>
      <c r="V29" s="86"/>
      <c r="W29" s="110" t="s">
        <v>28</v>
      </c>
      <c r="X29" s="110" t="s">
        <v>17</v>
      </c>
      <c r="Y29" s="84">
        <v>3</v>
      </c>
      <c r="AA29" s="64" t="s">
        <v>90</v>
      </c>
      <c r="AB29" s="69">
        <v>593</v>
      </c>
      <c r="AC29" s="69">
        <v>1</v>
      </c>
      <c r="AE29" s="64" t="s">
        <v>42</v>
      </c>
      <c r="AF29" s="69">
        <v>1216</v>
      </c>
      <c r="AG29" s="69">
        <v>1</v>
      </c>
      <c r="AI29" s="64" t="s">
        <v>36</v>
      </c>
      <c r="AJ29" s="69">
        <v>41764</v>
      </c>
      <c r="AK29" s="69">
        <v>4</v>
      </c>
      <c r="AL29" s="81"/>
      <c r="AM29" s="64" t="s">
        <v>10</v>
      </c>
      <c r="AN29" s="69">
        <v>352</v>
      </c>
      <c r="AO29" s="69">
        <v>1</v>
      </c>
      <c r="AQ29" s="64" t="s">
        <v>52</v>
      </c>
      <c r="AR29" s="69">
        <v>7</v>
      </c>
      <c r="AS29" s="69">
        <v>2</v>
      </c>
      <c r="AU29" s="64" t="s">
        <v>29</v>
      </c>
      <c r="AV29" s="69" t="s">
        <v>119</v>
      </c>
      <c r="AW29" s="69">
        <v>2241</v>
      </c>
      <c r="AX29" s="69">
        <v>2</v>
      </c>
      <c r="AZ29" s="64" t="s">
        <v>271</v>
      </c>
      <c r="BA29" s="69">
        <v>47</v>
      </c>
      <c r="BB29" s="69">
        <v>7</v>
      </c>
      <c r="BN29" s="83"/>
      <c r="BO29" s="84"/>
      <c r="BP29" s="84"/>
      <c r="BQ29" s="84"/>
      <c r="BR29" s="84"/>
      <c r="BX29" s="64" t="s">
        <v>8</v>
      </c>
      <c r="BY29" s="69">
        <v>108</v>
      </c>
      <c r="BZ29" s="69">
        <v>12</v>
      </c>
      <c r="CJ29" s="64" t="s">
        <v>36</v>
      </c>
      <c r="CK29" s="69">
        <v>50</v>
      </c>
      <c r="CL29" s="69">
        <v>3</v>
      </c>
    </row>
    <row r="30" spans="3:90" ht="14.1" customHeight="1" thickBot="1">
      <c r="C30" s="64" t="s">
        <v>33</v>
      </c>
      <c r="D30" s="69">
        <v>3570</v>
      </c>
      <c r="E30" s="69">
        <v>216</v>
      </c>
      <c r="G30" s="64" t="s">
        <v>10</v>
      </c>
      <c r="H30" s="69">
        <v>1</v>
      </c>
      <c r="N30" s="64" t="s">
        <v>20</v>
      </c>
      <c r="O30" s="69" t="s">
        <v>286</v>
      </c>
      <c r="U30" s="85"/>
      <c r="V30" s="86"/>
      <c r="W30" s="110" t="s">
        <v>101</v>
      </c>
      <c r="X30" s="110" t="s">
        <v>17</v>
      </c>
      <c r="Y30" s="84">
        <v>326</v>
      </c>
      <c r="AA30" s="64" t="s">
        <v>36</v>
      </c>
      <c r="AB30" s="69">
        <v>14664</v>
      </c>
      <c r="AC30" s="69">
        <v>4</v>
      </c>
      <c r="AE30" s="64" t="s">
        <v>79</v>
      </c>
      <c r="AF30" s="69">
        <v>8715</v>
      </c>
      <c r="AG30" s="69">
        <v>5</v>
      </c>
      <c r="AI30" s="64" t="s">
        <v>28</v>
      </c>
      <c r="AJ30" s="69">
        <v>250692</v>
      </c>
      <c r="AK30" s="69">
        <v>64</v>
      </c>
      <c r="AL30" s="81"/>
      <c r="AM30" s="64" t="s">
        <v>30</v>
      </c>
      <c r="AN30" s="69">
        <v>117</v>
      </c>
      <c r="AO30" s="69">
        <v>1</v>
      </c>
      <c r="AQ30" s="64" t="s">
        <v>65</v>
      </c>
      <c r="AR30" s="69">
        <v>5</v>
      </c>
      <c r="AS30" s="69">
        <v>2</v>
      </c>
      <c r="AU30" s="64" t="s">
        <v>8</v>
      </c>
      <c r="AV30" s="69" t="s">
        <v>119</v>
      </c>
      <c r="AW30" s="69">
        <v>3705</v>
      </c>
      <c r="AX30" s="69">
        <v>4</v>
      </c>
      <c r="AZ30" s="64" t="s">
        <v>251</v>
      </c>
      <c r="BA30" s="69">
        <v>79</v>
      </c>
      <c r="BB30" s="69">
        <v>6</v>
      </c>
      <c r="BN30" s="83"/>
      <c r="BO30" s="84"/>
      <c r="BP30" s="84"/>
      <c r="BQ30" s="84"/>
      <c r="BR30" s="84"/>
      <c r="BX30" s="64" t="s">
        <v>87</v>
      </c>
      <c r="BY30" s="69">
        <v>7</v>
      </c>
      <c r="BZ30" s="69">
        <v>1</v>
      </c>
      <c r="CJ30" s="64" t="s">
        <v>12</v>
      </c>
      <c r="CK30" s="69">
        <v>648</v>
      </c>
      <c r="CL30" s="69">
        <v>33</v>
      </c>
    </row>
    <row r="31" spans="3:90" ht="14.1" customHeight="1" thickBot="1">
      <c r="C31" s="64" t="s">
        <v>11</v>
      </c>
      <c r="D31" s="69">
        <v>22</v>
      </c>
      <c r="E31" s="69">
        <v>1</v>
      </c>
      <c r="G31" s="64" t="s">
        <v>19</v>
      </c>
      <c r="H31" s="69">
        <v>1</v>
      </c>
      <c r="N31" s="64" t="s">
        <v>13</v>
      </c>
      <c r="O31" s="69" t="s">
        <v>286</v>
      </c>
      <c r="U31" s="96"/>
      <c r="V31" s="97"/>
      <c r="W31" s="111" t="s">
        <v>35</v>
      </c>
      <c r="X31" s="111" t="s">
        <v>17</v>
      </c>
      <c r="Y31" s="87">
        <v>60</v>
      </c>
      <c r="AA31" s="64" t="s">
        <v>28</v>
      </c>
      <c r="AB31" s="69">
        <v>105511</v>
      </c>
      <c r="AC31" s="69">
        <v>25</v>
      </c>
      <c r="AE31" s="64" t="s">
        <v>18</v>
      </c>
      <c r="AF31" s="69">
        <v>24544</v>
      </c>
      <c r="AG31" s="69">
        <v>10</v>
      </c>
      <c r="AI31" s="64" t="s">
        <v>247</v>
      </c>
      <c r="AJ31" s="69">
        <v>1022</v>
      </c>
      <c r="AK31" s="69">
        <v>1</v>
      </c>
      <c r="AL31" s="81"/>
      <c r="AM31" s="64" t="s">
        <v>36</v>
      </c>
      <c r="AN31" s="69">
        <v>50943</v>
      </c>
      <c r="AO31" s="69">
        <v>2</v>
      </c>
      <c r="AQ31" s="64" t="s">
        <v>167</v>
      </c>
      <c r="AR31" s="69">
        <v>102</v>
      </c>
      <c r="AS31" s="69">
        <v>13</v>
      </c>
      <c r="AU31" s="64" t="s">
        <v>102</v>
      </c>
      <c r="AV31" s="69" t="s">
        <v>119</v>
      </c>
      <c r="AW31" s="69">
        <v>2652</v>
      </c>
      <c r="AX31" s="69">
        <v>4</v>
      </c>
      <c r="AZ31" s="64" t="s">
        <v>10</v>
      </c>
      <c r="BA31" s="69">
        <v>1</v>
      </c>
      <c r="BB31" s="69">
        <v>1</v>
      </c>
      <c r="BN31" s="83"/>
      <c r="BO31" s="84"/>
      <c r="BP31" s="84"/>
      <c r="BQ31" s="84"/>
      <c r="BR31" s="84"/>
      <c r="BY31" s="19"/>
      <c r="BZ31" s="19"/>
      <c r="CJ31" s="64" t="s">
        <v>11</v>
      </c>
      <c r="CK31" s="69">
        <v>16</v>
      </c>
      <c r="CL31" s="69">
        <v>1</v>
      </c>
    </row>
    <row r="32" spans="3:90" ht="14.1" customHeight="1" thickBot="1">
      <c r="C32" s="64" t="s">
        <v>52</v>
      </c>
      <c r="D32" s="69">
        <v>92</v>
      </c>
      <c r="E32" s="69">
        <v>5</v>
      </c>
      <c r="G32" s="64" t="s">
        <v>313</v>
      </c>
      <c r="H32" s="69">
        <v>1</v>
      </c>
      <c r="N32" s="64" t="s">
        <v>21</v>
      </c>
      <c r="O32" s="69" t="s">
        <v>286</v>
      </c>
      <c r="U32" s="94" t="s">
        <v>12</v>
      </c>
      <c r="V32" s="95">
        <v>293</v>
      </c>
      <c r="W32" s="112" t="s">
        <v>101</v>
      </c>
      <c r="X32" s="112" t="s">
        <v>12</v>
      </c>
      <c r="Y32" s="98">
        <v>197</v>
      </c>
      <c r="AA32" s="64" t="s">
        <v>92</v>
      </c>
      <c r="AB32" s="69">
        <v>1950</v>
      </c>
      <c r="AC32" s="69">
        <v>2</v>
      </c>
      <c r="AE32" s="64" t="s">
        <v>29</v>
      </c>
      <c r="AF32" s="69">
        <v>58509</v>
      </c>
      <c r="AG32" s="69">
        <v>19</v>
      </c>
      <c r="AI32" s="64" t="s">
        <v>239</v>
      </c>
      <c r="AJ32" s="69">
        <v>71840</v>
      </c>
      <c r="AK32" s="69">
        <v>23</v>
      </c>
      <c r="AL32" s="81"/>
      <c r="AM32" s="64" t="s">
        <v>329</v>
      </c>
      <c r="AN32" s="69">
        <v>1044</v>
      </c>
      <c r="AO32" s="69">
        <v>2</v>
      </c>
      <c r="AQ32" s="64" t="s">
        <v>36</v>
      </c>
      <c r="AR32" s="69">
        <v>80</v>
      </c>
      <c r="AS32" s="69">
        <v>5</v>
      </c>
      <c r="AZ32" s="64" t="s">
        <v>272</v>
      </c>
      <c r="BA32" s="69">
        <v>1</v>
      </c>
      <c r="BB32" s="69">
        <v>1</v>
      </c>
      <c r="BN32" s="83"/>
      <c r="BO32" s="84"/>
      <c r="BP32" s="84"/>
      <c r="BQ32" s="84"/>
      <c r="BR32" s="84"/>
      <c r="CJ32" s="64" t="s">
        <v>42</v>
      </c>
      <c r="CK32" s="69">
        <v>1</v>
      </c>
      <c r="CL32" s="69">
        <v>1</v>
      </c>
    </row>
    <row r="33" spans="3:90" ht="14.1" customHeight="1" thickBot="1">
      <c r="C33" s="64" t="s">
        <v>36</v>
      </c>
      <c r="D33" s="69">
        <v>94</v>
      </c>
      <c r="E33" s="69">
        <v>32</v>
      </c>
      <c r="G33" s="64" t="s">
        <v>205</v>
      </c>
      <c r="H33" s="69">
        <v>1</v>
      </c>
      <c r="N33" s="64" t="s">
        <v>66</v>
      </c>
      <c r="O33" s="69" t="s">
        <v>286</v>
      </c>
      <c r="U33" s="85"/>
      <c r="V33" s="86"/>
      <c r="W33" s="110" t="s">
        <v>35</v>
      </c>
      <c r="X33" s="110" t="s">
        <v>12</v>
      </c>
      <c r="Y33" s="84">
        <v>18</v>
      </c>
      <c r="AA33" s="64" t="s">
        <v>12</v>
      </c>
      <c r="AB33" s="69">
        <v>366309</v>
      </c>
      <c r="AC33" s="69">
        <v>43</v>
      </c>
      <c r="AE33" s="64" t="s">
        <v>8</v>
      </c>
      <c r="AF33" s="69">
        <v>59481</v>
      </c>
      <c r="AG33" s="69">
        <v>12</v>
      </c>
      <c r="AI33" s="64" t="s">
        <v>78</v>
      </c>
      <c r="AJ33" s="69">
        <v>3996</v>
      </c>
      <c r="AK33" s="69">
        <v>1</v>
      </c>
      <c r="AL33" s="81"/>
      <c r="AQ33" s="64" t="s">
        <v>28</v>
      </c>
      <c r="AR33" s="69">
        <v>1590</v>
      </c>
      <c r="AS33" s="69">
        <v>250</v>
      </c>
      <c r="AZ33" s="64" t="s">
        <v>273</v>
      </c>
      <c r="BA33" s="69">
        <v>4</v>
      </c>
      <c r="BB33" s="69">
        <v>1</v>
      </c>
      <c r="BN33" s="83"/>
      <c r="BO33" s="84"/>
      <c r="BP33" s="84"/>
      <c r="BQ33" s="84"/>
      <c r="BR33" s="84"/>
      <c r="CJ33" s="64" t="s">
        <v>48</v>
      </c>
      <c r="CK33" s="69">
        <v>30</v>
      </c>
      <c r="CL33" s="69">
        <v>2</v>
      </c>
    </row>
    <row r="34" spans="3:90" ht="14.1" customHeight="1" thickBot="1">
      <c r="C34" s="64" t="s">
        <v>151</v>
      </c>
      <c r="D34" s="69">
        <v>18</v>
      </c>
      <c r="E34" s="69">
        <v>1</v>
      </c>
      <c r="G34" s="64" t="s">
        <v>206</v>
      </c>
      <c r="H34" s="69">
        <v>1</v>
      </c>
      <c r="N34" s="64" t="s">
        <v>65</v>
      </c>
      <c r="O34" s="69" t="s">
        <v>286</v>
      </c>
      <c r="U34" s="85"/>
      <c r="V34" s="86"/>
      <c r="W34" s="110" t="s">
        <v>12</v>
      </c>
      <c r="X34" s="110" t="s">
        <v>101</v>
      </c>
      <c r="Y34" s="84">
        <v>74</v>
      </c>
      <c r="AA34" s="64" t="s">
        <v>48</v>
      </c>
      <c r="AB34" s="69">
        <v>11237</v>
      </c>
      <c r="AC34" s="69">
        <v>4</v>
      </c>
      <c r="AE34" s="64" t="s">
        <v>10</v>
      </c>
      <c r="AF34" s="69">
        <v>369</v>
      </c>
      <c r="AG34" s="69">
        <v>1</v>
      </c>
      <c r="AI34" s="64" t="s">
        <v>79</v>
      </c>
      <c r="AJ34" s="69">
        <v>7491</v>
      </c>
      <c r="AK34" s="69">
        <v>8</v>
      </c>
      <c r="AL34" s="81"/>
      <c r="AQ34" s="64" t="s">
        <v>12</v>
      </c>
      <c r="AR34" s="69">
        <v>602</v>
      </c>
      <c r="AS34" s="69">
        <v>49</v>
      </c>
      <c r="AZ34" s="64" t="s">
        <v>274</v>
      </c>
      <c r="BA34" s="69">
        <v>6</v>
      </c>
      <c r="BB34" s="69">
        <v>2</v>
      </c>
      <c r="BN34" s="83"/>
      <c r="BO34" s="84"/>
      <c r="BP34" s="84"/>
      <c r="BQ34" s="84"/>
      <c r="BR34" s="84"/>
      <c r="CJ34" s="64" t="s">
        <v>55</v>
      </c>
      <c r="CK34" s="69">
        <v>1</v>
      </c>
      <c r="CL34" s="69">
        <v>1</v>
      </c>
    </row>
    <row r="35" spans="3:90" ht="14.1" customHeight="1" thickBot="1">
      <c r="C35" s="64" t="s">
        <v>28</v>
      </c>
      <c r="D35" s="69">
        <v>3369</v>
      </c>
      <c r="E35" s="69">
        <v>413</v>
      </c>
      <c r="G35" s="64" t="s">
        <v>207</v>
      </c>
      <c r="H35" s="69">
        <v>1</v>
      </c>
      <c r="N35" s="64" t="s">
        <v>41</v>
      </c>
      <c r="O35" s="69" t="s">
        <v>286</v>
      </c>
      <c r="U35" s="96"/>
      <c r="V35" s="97"/>
      <c r="W35" s="111" t="s">
        <v>12</v>
      </c>
      <c r="X35" s="111" t="s">
        <v>35</v>
      </c>
      <c r="Y35" s="87">
        <v>4</v>
      </c>
      <c r="AA35" s="64" t="s">
        <v>42</v>
      </c>
      <c r="AB35" s="69">
        <v>7582</v>
      </c>
      <c r="AC35" s="69">
        <v>4</v>
      </c>
      <c r="AE35" s="64"/>
      <c r="AF35" s="69"/>
      <c r="AG35" s="72"/>
      <c r="AI35" s="64" t="s">
        <v>68</v>
      </c>
      <c r="AJ35" s="69">
        <v>279</v>
      </c>
      <c r="AK35" s="69">
        <v>2</v>
      </c>
      <c r="AL35" s="81" t="str">
        <f t="shared" ref="AL35:AL42" si="0">PROPER(AM35)</f>
        <v/>
      </c>
      <c r="AM35" s="4"/>
      <c r="AQ35" s="64" t="s">
        <v>84</v>
      </c>
      <c r="AR35" s="69">
        <v>8</v>
      </c>
      <c r="AS35" s="69">
        <v>1</v>
      </c>
      <c r="BA35" s="19"/>
      <c r="BB35" s="19"/>
      <c r="CJ35" s="64" t="s">
        <v>330</v>
      </c>
      <c r="CK35" s="69">
        <v>162</v>
      </c>
      <c r="CL35" s="69">
        <v>1</v>
      </c>
    </row>
    <row r="36" spans="3:90" ht="14.1" customHeight="1" thickBot="1">
      <c r="C36" s="64" t="s">
        <v>12</v>
      </c>
      <c r="D36" s="69">
        <v>739</v>
      </c>
      <c r="E36" s="69">
        <v>85</v>
      </c>
      <c r="G36" s="64" t="s">
        <v>208</v>
      </c>
      <c r="H36" s="69">
        <v>1</v>
      </c>
      <c r="M36" s="82"/>
      <c r="N36" s="64" t="s">
        <v>45</v>
      </c>
      <c r="O36" s="69" t="s">
        <v>286</v>
      </c>
      <c r="U36" s="94" t="s">
        <v>8</v>
      </c>
      <c r="V36" s="95">
        <v>199</v>
      </c>
      <c r="W36" s="112" t="s">
        <v>101</v>
      </c>
      <c r="X36" s="112" t="s">
        <v>8</v>
      </c>
      <c r="Y36" s="98">
        <v>121</v>
      </c>
      <c r="AA36" s="64" t="s">
        <v>79</v>
      </c>
      <c r="AB36" s="69">
        <v>43780</v>
      </c>
      <c r="AC36" s="69">
        <v>35</v>
      </c>
      <c r="AE36" s="64"/>
      <c r="AF36" s="69"/>
      <c r="AG36" s="72"/>
      <c r="AI36" s="64" t="s">
        <v>18</v>
      </c>
      <c r="AJ36" s="69">
        <v>2058</v>
      </c>
      <c r="AK36" s="69">
        <v>3</v>
      </c>
      <c r="AL36" s="81" t="str">
        <f t="shared" si="0"/>
        <v/>
      </c>
      <c r="AQ36" s="64" t="s">
        <v>111</v>
      </c>
      <c r="AR36" s="69">
        <v>3</v>
      </c>
      <c r="AS36" s="69">
        <v>1</v>
      </c>
      <c r="CJ36" s="64" t="s">
        <v>64</v>
      </c>
      <c r="CK36" s="69">
        <v>276</v>
      </c>
      <c r="CL36" s="69">
        <v>22</v>
      </c>
    </row>
    <row r="37" spans="3:90" ht="14.1" customHeight="1" thickBot="1">
      <c r="C37" s="64" t="s">
        <v>84</v>
      </c>
      <c r="D37" s="69">
        <v>2</v>
      </c>
      <c r="E37" s="69">
        <v>1</v>
      </c>
      <c r="G37" s="64" t="s">
        <v>209</v>
      </c>
      <c r="H37" s="69">
        <v>1</v>
      </c>
      <c r="N37" s="64" t="s">
        <v>51</v>
      </c>
      <c r="O37" s="69" t="s">
        <v>286</v>
      </c>
      <c r="U37" s="85"/>
      <c r="V37" s="86"/>
      <c r="W37" s="110" t="s">
        <v>35</v>
      </c>
      <c r="X37" s="110" t="s">
        <v>8</v>
      </c>
      <c r="Y37" s="84">
        <v>21</v>
      </c>
      <c r="AA37" s="64" t="s">
        <v>68</v>
      </c>
      <c r="AB37" s="69">
        <v>1689</v>
      </c>
      <c r="AC37" s="69">
        <v>3</v>
      </c>
      <c r="AI37" s="64" t="s">
        <v>29</v>
      </c>
      <c r="AJ37" s="69">
        <v>43797</v>
      </c>
      <c r="AK37" s="69">
        <v>15</v>
      </c>
      <c r="AL37" s="81" t="str">
        <f t="shared" si="0"/>
        <v/>
      </c>
      <c r="AQ37" s="64" t="s">
        <v>42</v>
      </c>
      <c r="AR37" s="69">
        <v>16</v>
      </c>
      <c r="AS37" s="69">
        <v>4</v>
      </c>
      <c r="CJ37" s="64" t="s">
        <v>68</v>
      </c>
      <c r="CK37" s="69">
        <v>14</v>
      </c>
      <c r="CL37" s="69">
        <v>1</v>
      </c>
    </row>
    <row r="38" spans="3:90" ht="14.1" customHeight="1" thickBot="1">
      <c r="C38" s="64" t="s">
        <v>42</v>
      </c>
      <c r="D38" s="69">
        <v>46</v>
      </c>
      <c r="E38" s="69">
        <v>5</v>
      </c>
      <c r="G38" s="64" t="s">
        <v>210</v>
      </c>
      <c r="H38" s="69">
        <v>1</v>
      </c>
      <c r="N38" s="64" t="s">
        <v>46</v>
      </c>
      <c r="O38" s="69" t="s">
        <v>286</v>
      </c>
      <c r="U38" s="85"/>
      <c r="V38" s="86"/>
      <c r="W38" s="110" t="s">
        <v>8</v>
      </c>
      <c r="X38" s="110" t="s">
        <v>101</v>
      </c>
      <c r="Y38" s="84">
        <v>55</v>
      </c>
      <c r="AA38" s="64" t="s">
        <v>18</v>
      </c>
      <c r="AB38" s="69">
        <v>140419</v>
      </c>
      <c r="AC38" s="69">
        <v>27</v>
      </c>
      <c r="AI38" s="64" t="s">
        <v>8</v>
      </c>
      <c r="AJ38" s="69">
        <v>22558</v>
      </c>
      <c r="AK38" s="69">
        <v>15</v>
      </c>
      <c r="AL38" s="81" t="str">
        <f t="shared" si="0"/>
        <v/>
      </c>
      <c r="AQ38" s="64" t="s">
        <v>145</v>
      </c>
      <c r="AR38" s="69">
        <v>8</v>
      </c>
      <c r="AS38" s="69">
        <v>1</v>
      </c>
      <c r="CJ38" s="64" t="s">
        <v>18</v>
      </c>
      <c r="CK38" s="69">
        <v>815</v>
      </c>
      <c r="CL38" s="69">
        <v>9</v>
      </c>
    </row>
    <row r="39" spans="3:90" ht="14.1" customHeight="1" thickBot="1">
      <c r="C39" s="64" t="s">
        <v>48</v>
      </c>
      <c r="D39" s="69">
        <v>98</v>
      </c>
      <c r="E39" s="69">
        <v>10</v>
      </c>
      <c r="G39" s="64" t="s">
        <v>211</v>
      </c>
      <c r="H39" s="69">
        <v>1</v>
      </c>
      <c r="N39" s="64" t="s">
        <v>35</v>
      </c>
      <c r="O39" s="69" t="s">
        <v>286</v>
      </c>
      <c r="U39" s="96"/>
      <c r="V39" s="97"/>
      <c r="W39" s="111" t="s">
        <v>8</v>
      </c>
      <c r="X39" s="111" t="s">
        <v>35</v>
      </c>
      <c r="Y39" s="87">
        <v>2</v>
      </c>
      <c r="AA39" s="64" t="s">
        <v>29</v>
      </c>
      <c r="AB39" s="69">
        <v>97141</v>
      </c>
      <c r="AC39" s="69">
        <v>27</v>
      </c>
      <c r="AI39" s="64" t="s">
        <v>10</v>
      </c>
      <c r="AJ39" s="69">
        <v>72406</v>
      </c>
      <c r="AK39" s="69">
        <v>4</v>
      </c>
      <c r="AL39" s="81" t="str">
        <f t="shared" si="0"/>
        <v/>
      </c>
      <c r="AQ39" s="64" t="s">
        <v>78</v>
      </c>
      <c r="AR39" s="69">
        <v>18</v>
      </c>
      <c r="AS39" s="69">
        <v>2</v>
      </c>
      <c r="CJ39" s="64" t="s">
        <v>29</v>
      </c>
      <c r="CK39" s="69">
        <v>541</v>
      </c>
      <c r="CL39" s="69">
        <v>42</v>
      </c>
    </row>
    <row r="40" spans="3:90" ht="14.1" customHeight="1" thickBot="1">
      <c r="C40" s="64" t="s">
        <v>79</v>
      </c>
      <c r="D40" s="69">
        <v>623</v>
      </c>
      <c r="E40" s="69">
        <v>61</v>
      </c>
      <c r="G40" s="64" t="s">
        <v>203</v>
      </c>
      <c r="H40" s="69">
        <v>1</v>
      </c>
      <c r="N40" s="64" t="s">
        <v>30</v>
      </c>
      <c r="O40" s="69" t="s">
        <v>286</v>
      </c>
      <c r="U40" s="94" t="s">
        <v>64</v>
      </c>
      <c r="V40" s="95">
        <v>229</v>
      </c>
      <c r="W40" s="112" t="s">
        <v>101</v>
      </c>
      <c r="X40" s="112" t="s">
        <v>64</v>
      </c>
      <c r="Y40" s="98">
        <v>152</v>
      </c>
      <c r="AA40" s="64" t="s">
        <v>8</v>
      </c>
      <c r="AB40" s="69">
        <v>159578</v>
      </c>
      <c r="AC40" s="69">
        <v>47</v>
      </c>
      <c r="AI40" s="64" t="s">
        <v>19</v>
      </c>
      <c r="AJ40" s="69">
        <v>4199</v>
      </c>
      <c r="AK40" s="69">
        <v>5</v>
      </c>
      <c r="AL40" s="81" t="str">
        <f t="shared" si="0"/>
        <v/>
      </c>
      <c r="AQ40" s="64" t="s">
        <v>43</v>
      </c>
      <c r="AR40" s="69">
        <v>18</v>
      </c>
      <c r="AS40" s="69">
        <v>3</v>
      </c>
      <c r="CJ40" s="64" t="s">
        <v>10</v>
      </c>
      <c r="CK40" s="69">
        <v>692</v>
      </c>
      <c r="CL40" s="69">
        <v>7</v>
      </c>
    </row>
    <row r="41" spans="3:90" ht="14.1" customHeight="1" thickBot="1">
      <c r="C41" s="64" t="s">
        <v>68</v>
      </c>
      <c r="D41" s="69">
        <v>32</v>
      </c>
      <c r="E41" s="69">
        <v>4</v>
      </c>
      <c r="G41" s="64" t="s">
        <v>212</v>
      </c>
      <c r="H41" s="69">
        <v>1</v>
      </c>
      <c r="N41" s="64" t="s">
        <v>224</v>
      </c>
      <c r="O41" s="69" t="s">
        <v>286</v>
      </c>
      <c r="U41" s="85"/>
      <c r="V41" s="86"/>
      <c r="W41" s="110" t="s">
        <v>35</v>
      </c>
      <c r="X41" s="110" t="s">
        <v>64</v>
      </c>
      <c r="Y41" s="84">
        <v>22</v>
      </c>
      <c r="AA41" s="64" t="s">
        <v>10</v>
      </c>
      <c r="AB41" s="69">
        <v>60954</v>
      </c>
      <c r="AC41" s="69">
        <v>10</v>
      </c>
      <c r="AI41" s="64" t="s">
        <v>103</v>
      </c>
      <c r="AJ41" s="69">
        <v>6668</v>
      </c>
      <c r="AK41" s="69">
        <v>5</v>
      </c>
      <c r="AL41" s="81" t="str">
        <f t="shared" si="0"/>
        <v/>
      </c>
      <c r="AQ41" s="64" t="s">
        <v>64</v>
      </c>
      <c r="AR41" s="69">
        <v>124</v>
      </c>
      <c r="AS41" s="69">
        <v>20</v>
      </c>
      <c r="AU41" s="6"/>
      <c r="AV41" s="6"/>
      <c r="AW41" s="6"/>
      <c r="CJ41" s="64" t="s">
        <v>8</v>
      </c>
      <c r="CK41" s="69">
        <v>6</v>
      </c>
      <c r="CL41" s="69">
        <v>2</v>
      </c>
    </row>
    <row r="42" spans="3:90" ht="14.1" customHeight="1" thickBot="1">
      <c r="C42" s="64" t="s">
        <v>18</v>
      </c>
      <c r="D42" s="69">
        <v>420</v>
      </c>
      <c r="E42" s="69">
        <v>26</v>
      </c>
      <c r="G42" s="64" t="s">
        <v>213</v>
      </c>
      <c r="H42" s="69">
        <v>1</v>
      </c>
      <c r="U42" s="85"/>
      <c r="V42" s="86"/>
      <c r="W42" s="110" t="s">
        <v>64</v>
      </c>
      <c r="X42" s="110" t="s">
        <v>101</v>
      </c>
      <c r="Y42" s="84">
        <v>52</v>
      </c>
      <c r="AA42" s="64" t="s">
        <v>19</v>
      </c>
      <c r="AB42" s="69">
        <v>22258</v>
      </c>
      <c r="AC42" s="69">
        <v>6</v>
      </c>
      <c r="AI42" s="64" t="s">
        <v>30</v>
      </c>
      <c r="AJ42" s="69">
        <v>3221</v>
      </c>
      <c r="AK42" s="69">
        <v>5</v>
      </c>
      <c r="AL42" s="81" t="str">
        <f t="shared" si="0"/>
        <v/>
      </c>
      <c r="AQ42" s="64" t="s">
        <v>68</v>
      </c>
      <c r="AR42" s="69">
        <v>12</v>
      </c>
      <c r="AS42" s="69">
        <v>1</v>
      </c>
      <c r="CJ42" s="64" t="s">
        <v>34</v>
      </c>
      <c r="CK42" s="69">
        <v>79</v>
      </c>
      <c r="CL42" s="69">
        <v>3</v>
      </c>
    </row>
    <row r="43" spans="3:90" ht="14.1" customHeight="1" thickBot="1">
      <c r="C43" s="64" t="s">
        <v>29</v>
      </c>
      <c r="D43" s="69">
        <v>1352</v>
      </c>
      <c r="E43" s="69">
        <v>61</v>
      </c>
      <c r="G43" s="64" t="s">
        <v>214</v>
      </c>
      <c r="H43" s="69">
        <v>1</v>
      </c>
      <c r="U43" s="96"/>
      <c r="V43" s="97"/>
      <c r="W43" s="111" t="s">
        <v>64</v>
      </c>
      <c r="X43" s="111" t="s">
        <v>35</v>
      </c>
      <c r="Y43" s="87">
        <v>3</v>
      </c>
      <c r="AA43" s="64" t="s">
        <v>87</v>
      </c>
      <c r="AB43" s="69">
        <v>5212</v>
      </c>
      <c r="AC43" s="69">
        <v>3</v>
      </c>
      <c r="AL43" s="81"/>
      <c r="AQ43" s="64" t="s">
        <v>18</v>
      </c>
      <c r="AR43" s="69">
        <v>239</v>
      </c>
      <c r="AS43" s="69">
        <v>33</v>
      </c>
      <c r="CJ43" s="64" t="s">
        <v>87</v>
      </c>
      <c r="CK43" s="69">
        <v>64</v>
      </c>
      <c r="CL43" s="69">
        <v>2</v>
      </c>
    </row>
    <row r="44" spans="3:90" ht="14.1" customHeight="1" thickBot="1">
      <c r="C44" s="64" t="s">
        <v>8</v>
      </c>
      <c r="D44" s="69">
        <v>1347</v>
      </c>
      <c r="E44" s="69">
        <v>80</v>
      </c>
      <c r="G44" s="64" t="s">
        <v>204</v>
      </c>
      <c r="H44" s="69">
        <v>1</v>
      </c>
      <c r="U44" s="94" t="s">
        <v>26</v>
      </c>
      <c r="V44" s="95">
        <v>180</v>
      </c>
      <c r="W44" s="112" t="s">
        <v>26</v>
      </c>
      <c r="X44" s="112" t="s">
        <v>101</v>
      </c>
      <c r="Y44" s="98">
        <v>24</v>
      </c>
      <c r="AA44" s="64" t="s">
        <v>30</v>
      </c>
      <c r="AB44" s="69">
        <v>3909</v>
      </c>
      <c r="AC44" s="69">
        <v>3</v>
      </c>
      <c r="AL44" s="81"/>
      <c r="AQ44" s="64" t="s">
        <v>29</v>
      </c>
      <c r="AR44" s="69">
        <v>542</v>
      </c>
      <c r="AS44" s="69">
        <v>74</v>
      </c>
      <c r="CJ44" s="64" t="s">
        <v>30</v>
      </c>
      <c r="CK44" s="69">
        <v>26</v>
      </c>
      <c r="CL44" s="69">
        <v>3</v>
      </c>
    </row>
    <row r="45" spans="3:90" ht="14.1" customHeight="1" thickBot="1">
      <c r="C45" s="64" t="s">
        <v>10</v>
      </c>
      <c r="D45" s="69">
        <v>188</v>
      </c>
      <c r="E45" s="69">
        <v>16</v>
      </c>
      <c r="U45" s="96"/>
      <c r="V45" s="97"/>
      <c r="W45" s="111" t="s">
        <v>101</v>
      </c>
      <c r="X45" s="111" t="s">
        <v>26</v>
      </c>
      <c r="Y45" s="87">
        <v>156</v>
      </c>
      <c r="AL45" s="81"/>
      <c r="AQ45" s="64" t="s">
        <v>8</v>
      </c>
      <c r="AR45" s="69">
        <v>562</v>
      </c>
      <c r="AS45" s="69">
        <v>76</v>
      </c>
      <c r="CJ45" s="64" t="s">
        <v>9</v>
      </c>
      <c r="CK45" s="69">
        <v>2</v>
      </c>
      <c r="CL45" s="69">
        <v>1</v>
      </c>
    </row>
    <row r="46" spans="3:90" ht="14.1" customHeight="1" thickBot="1">
      <c r="C46" s="64" t="s">
        <v>50</v>
      </c>
      <c r="D46" s="69">
        <v>6</v>
      </c>
      <c r="E46" s="69">
        <v>1</v>
      </c>
      <c r="U46" s="94" t="s">
        <v>18</v>
      </c>
      <c r="V46" s="95">
        <v>107</v>
      </c>
      <c r="W46" s="112" t="s">
        <v>101</v>
      </c>
      <c r="X46" s="112" t="s">
        <v>18</v>
      </c>
      <c r="Y46" s="98">
        <v>58</v>
      </c>
      <c r="AL46" s="81"/>
      <c r="AM46" s="6"/>
      <c r="AN46" s="6"/>
      <c r="AO46" s="6"/>
      <c r="AQ46" s="64" t="s">
        <v>10</v>
      </c>
      <c r="AR46" s="69">
        <v>66</v>
      </c>
      <c r="AS46" s="69">
        <v>13</v>
      </c>
    </row>
    <row r="47" spans="3:90" ht="14.1" customHeight="1" thickBot="1">
      <c r="C47" s="64" t="s">
        <v>199</v>
      </c>
      <c r="D47" s="69">
        <v>2</v>
      </c>
      <c r="E47" s="69">
        <v>1</v>
      </c>
      <c r="U47" s="85"/>
      <c r="V47" s="86"/>
      <c r="W47" s="110" t="s">
        <v>35</v>
      </c>
      <c r="X47" s="110" t="s">
        <v>18</v>
      </c>
      <c r="Y47" s="84">
        <v>9</v>
      </c>
      <c r="AL47" s="81"/>
      <c r="AQ47" s="64" t="s">
        <v>19</v>
      </c>
      <c r="AR47" s="69">
        <v>9</v>
      </c>
      <c r="AS47" s="69">
        <v>3</v>
      </c>
    </row>
    <row r="48" spans="3:90" ht="14.1" customHeight="1" thickBot="1">
      <c r="C48" s="64" t="s">
        <v>19</v>
      </c>
      <c r="D48" s="69">
        <v>66</v>
      </c>
      <c r="E48" s="69">
        <v>11</v>
      </c>
      <c r="U48" s="85"/>
      <c r="V48" s="86"/>
      <c r="W48" s="110" t="s">
        <v>18</v>
      </c>
      <c r="X48" s="110" t="s">
        <v>101</v>
      </c>
      <c r="Y48" s="84">
        <v>38</v>
      </c>
      <c r="AL48" s="81"/>
      <c r="AQ48" s="64" t="s">
        <v>87</v>
      </c>
      <c r="AR48" s="69">
        <v>35</v>
      </c>
      <c r="AS48" s="69">
        <v>4</v>
      </c>
    </row>
    <row r="49" spans="3:45" ht="14.1" customHeight="1" thickBot="1">
      <c r="C49" s="64" t="s">
        <v>44</v>
      </c>
      <c r="D49" s="69">
        <v>8</v>
      </c>
      <c r="E49" s="69">
        <v>1</v>
      </c>
      <c r="U49" s="96"/>
      <c r="V49" s="97"/>
      <c r="W49" s="111" t="s">
        <v>18</v>
      </c>
      <c r="X49" s="111" t="s">
        <v>35</v>
      </c>
      <c r="Y49" s="87">
        <v>2</v>
      </c>
      <c r="AL49" s="81"/>
      <c r="AQ49" s="64" t="s">
        <v>30</v>
      </c>
      <c r="AR49" s="69">
        <v>27</v>
      </c>
      <c r="AS49" s="69">
        <v>3</v>
      </c>
    </row>
    <row r="50" spans="3:45" ht="14.1" customHeight="1" thickBot="1">
      <c r="C50" s="64" t="s">
        <v>87</v>
      </c>
      <c r="D50" s="69">
        <v>47</v>
      </c>
      <c r="E50" s="69">
        <v>2</v>
      </c>
      <c r="U50" s="94" t="s">
        <v>10</v>
      </c>
      <c r="V50" s="95">
        <v>91</v>
      </c>
      <c r="W50" s="112" t="s">
        <v>101</v>
      </c>
      <c r="X50" s="112" t="s">
        <v>10</v>
      </c>
      <c r="Y50" s="98">
        <v>68</v>
      </c>
      <c r="AL50" s="81"/>
      <c r="AQ50" s="64" t="s">
        <v>102</v>
      </c>
      <c r="AR50" s="69">
        <v>15</v>
      </c>
      <c r="AS50" s="69">
        <v>2</v>
      </c>
    </row>
    <row r="51" spans="3:45" ht="14.1" customHeight="1" thickBot="1">
      <c r="C51" s="64" t="s">
        <v>30</v>
      </c>
      <c r="D51" s="69">
        <v>42</v>
      </c>
      <c r="E51" s="69">
        <v>13</v>
      </c>
      <c r="U51" s="94"/>
      <c r="V51" s="86"/>
      <c r="W51" s="110" t="s">
        <v>35</v>
      </c>
      <c r="X51" s="110" t="s">
        <v>10</v>
      </c>
      <c r="Y51" s="84">
        <v>4</v>
      </c>
      <c r="AL51" s="81"/>
      <c r="AQ51" s="64" t="s">
        <v>13</v>
      </c>
      <c r="AR51" s="69">
        <v>1</v>
      </c>
      <c r="AS51" s="69">
        <v>1</v>
      </c>
    </row>
    <row r="52" spans="3:45" ht="14.1" customHeight="1" thickBot="1">
      <c r="C52" s="64" t="s">
        <v>61</v>
      </c>
      <c r="D52" s="69">
        <v>5</v>
      </c>
      <c r="E52" s="69">
        <v>1</v>
      </c>
      <c r="U52" s="96"/>
      <c r="V52" s="97"/>
      <c r="W52" s="111" t="s">
        <v>10</v>
      </c>
      <c r="X52" s="111" t="s">
        <v>101</v>
      </c>
      <c r="Y52" s="87">
        <v>19</v>
      </c>
      <c r="AL52" s="81"/>
    </row>
    <row r="53" spans="3:45" ht="14.1" customHeight="1">
      <c r="U53" s="94" t="s">
        <v>21</v>
      </c>
      <c r="V53" s="95">
        <v>20</v>
      </c>
      <c r="W53" s="112" t="s">
        <v>101</v>
      </c>
      <c r="X53" s="112" t="s">
        <v>21</v>
      </c>
      <c r="Y53" s="98">
        <v>13</v>
      </c>
      <c r="AL53" s="81"/>
    </row>
    <row r="54" spans="3:45" ht="14.1" customHeight="1">
      <c r="U54" s="85"/>
      <c r="V54" s="86"/>
      <c r="W54" s="110" t="s">
        <v>28</v>
      </c>
      <c r="X54" s="110" t="s">
        <v>21</v>
      </c>
      <c r="Y54" s="84">
        <v>1</v>
      </c>
      <c r="AL54" s="81"/>
    </row>
    <row r="55" spans="3:45" ht="14.1" customHeight="1">
      <c r="U55" s="85"/>
      <c r="V55" s="86"/>
      <c r="W55" s="110" t="s">
        <v>35</v>
      </c>
      <c r="X55" s="110" t="s">
        <v>21</v>
      </c>
      <c r="Y55" s="84">
        <v>2</v>
      </c>
      <c r="AL55" s="81"/>
    </row>
    <row r="56" spans="3:45" ht="14.1" customHeight="1" thickBot="1">
      <c r="U56" s="96"/>
      <c r="V56" s="97"/>
      <c r="W56" s="111" t="s">
        <v>21</v>
      </c>
      <c r="X56" s="111" t="s">
        <v>101</v>
      </c>
      <c r="Y56" s="87">
        <v>4</v>
      </c>
      <c r="AL56" s="81"/>
    </row>
    <row r="57" spans="3:45" ht="14.1" customHeight="1">
      <c r="U57" s="94" t="s">
        <v>29</v>
      </c>
      <c r="V57" s="95">
        <v>95</v>
      </c>
      <c r="W57" s="112" t="s">
        <v>101</v>
      </c>
      <c r="X57" s="112" t="s">
        <v>29</v>
      </c>
      <c r="Y57" s="98">
        <v>55</v>
      </c>
      <c r="AL57" s="81"/>
    </row>
    <row r="58" spans="3:45" ht="14.1" customHeight="1">
      <c r="U58" s="85"/>
      <c r="V58" s="86"/>
      <c r="W58" s="110" t="s">
        <v>35</v>
      </c>
      <c r="X58" s="110" t="s">
        <v>29</v>
      </c>
      <c r="Y58" s="84">
        <v>6</v>
      </c>
      <c r="AL58" s="81"/>
    </row>
    <row r="59" spans="3:45" ht="14.1" customHeight="1">
      <c r="U59" s="85"/>
      <c r="V59" s="86"/>
      <c r="W59" s="110" t="s">
        <v>29</v>
      </c>
      <c r="X59" s="110" t="s">
        <v>101</v>
      </c>
      <c r="Y59" s="84">
        <v>33</v>
      </c>
      <c r="AL59" s="81"/>
    </row>
    <row r="60" spans="3:45" ht="14.1" customHeight="1" thickBot="1">
      <c r="U60" s="96"/>
      <c r="V60" s="97"/>
      <c r="W60" s="111" t="s">
        <v>8</v>
      </c>
      <c r="X60" s="111" t="s">
        <v>29</v>
      </c>
      <c r="Y60" s="87">
        <v>1</v>
      </c>
      <c r="AL60" s="81"/>
      <c r="AQ60" s="4" t="s">
        <v>344</v>
      </c>
    </row>
    <row r="61" spans="3:45" ht="14.1" customHeight="1">
      <c r="U61" s="94" t="s">
        <v>22</v>
      </c>
      <c r="V61" s="95">
        <v>35</v>
      </c>
      <c r="W61" s="112" t="s">
        <v>22</v>
      </c>
      <c r="X61" s="112" t="s">
        <v>101</v>
      </c>
      <c r="Y61" s="98">
        <v>12</v>
      </c>
      <c r="AL61" s="81"/>
    </row>
    <row r="62" spans="3:45" ht="14.1" customHeight="1">
      <c r="U62" s="85"/>
      <c r="V62" s="86"/>
      <c r="W62" s="110" t="s">
        <v>101</v>
      </c>
      <c r="X62" s="110" t="s">
        <v>22</v>
      </c>
      <c r="Y62" s="84">
        <v>20</v>
      </c>
      <c r="AL62" s="81"/>
    </row>
    <row r="63" spans="3:45" ht="14.1" customHeight="1" thickBot="1">
      <c r="U63" s="96"/>
      <c r="V63" s="97"/>
      <c r="W63" s="111" t="s">
        <v>35</v>
      </c>
      <c r="X63" s="111" t="s">
        <v>22</v>
      </c>
      <c r="Y63" s="87">
        <v>3</v>
      </c>
      <c r="AL63" s="81"/>
    </row>
    <row r="64" spans="3:45" ht="14.1" customHeight="1">
      <c r="U64" s="94" t="s">
        <v>9</v>
      </c>
      <c r="V64" s="95">
        <v>48</v>
      </c>
      <c r="W64" s="112" t="s">
        <v>101</v>
      </c>
      <c r="X64" s="112" t="s">
        <v>9</v>
      </c>
      <c r="Y64" s="98">
        <v>42</v>
      </c>
      <c r="AL64" s="81"/>
    </row>
    <row r="65" spans="21:38" ht="14.1" customHeight="1" thickBot="1">
      <c r="U65" s="96"/>
      <c r="V65" s="97"/>
      <c r="W65" s="111" t="s">
        <v>9</v>
      </c>
      <c r="X65" s="111" t="s">
        <v>101</v>
      </c>
      <c r="Y65" s="87">
        <v>6</v>
      </c>
      <c r="AL65" s="81"/>
    </row>
    <row r="66" spans="21:38" ht="14.1" customHeight="1">
      <c r="U66" s="94" t="s">
        <v>19</v>
      </c>
      <c r="V66" s="95">
        <v>65</v>
      </c>
      <c r="W66" s="112" t="s">
        <v>101</v>
      </c>
      <c r="X66" s="112" t="s">
        <v>19</v>
      </c>
      <c r="Y66" s="98">
        <v>44</v>
      </c>
      <c r="AL66" s="81"/>
    </row>
    <row r="67" spans="21:38" ht="14.1" customHeight="1" thickBot="1">
      <c r="U67" s="96"/>
      <c r="V67" s="97"/>
      <c r="W67" s="111" t="s">
        <v>19</v>
      </c>
      <c r="X67" s="111" t="s">
        <v>101</v>
      </c>
      <c r="Y67" s="87">
        <v>21</v>
      </c>
      <c r="AL67" s="81"/>
    </row>
    <row r="68" spans="21:38" ht="14.1" customHeight="1">
      <c r="U68" s="94" t="s">
        <v>20</v>
      </c>
      <c r="V68" s="95">
        <v>28</v>
      </c>
      <c r="W68" s="112" t="s">
        <v>101</v>
      </c>
      <c r="X68" s="112" t="s">
        <v>20</v>
      </c>
      <c r="Y68" s="98">
        <v>17</v>
      </c>
      <c r="AL68" s="81"/>
    </row>
    <row r="69" spans="21:38" ht="14.1" customHeight="1">
      <c r="U69" s="85"/>
      <c r="V69" s="86"/>
      <c r="W69" s="110" t="s">
        <v>20</v>
      </c>
      <c r="X69" s="110" t="s">
        <v>101</v>
      </c>
      <c r="Y69" s="84">
        <v>9</v>
      </c>
      <c r="AL69" s="81"/>
    </row>
    <row r="70" spans="21:38" ht="14.1" customHeight="1" thickBot="1">
      <c r="U70" s="96"/>
      <c r="V70" s="97"/>
      <c r="W70" s="111" t="s">
        <v>35</v>
      </c>
      <c r="X70" s="111" t="s">
        <v>20</v>
      </c>
      <c r="Y70" s="87">
        <v>2</v>
      </c>
      <c r="AL70" s="81"/>
    </row>
    <row r="71" spans="21:38" ht="14.1" customHeight="1">
      <c r="U71" s="94" t="s">
        <v>115</v>
      </c>
      <c r="V71" s="95">
        <v>18</v>
      </c>
      <c r="W71" s="112" t="s">
        <v>101</v>
      </c>
      <c r="X71" s="112" t="s">
        <v>115</v>
      </c>
      <c r="Y71" s="98">
        <v>11</v>
      </c>
      <c r="AL71" s="81"/>
    </row>
    <row r="72" spans="21:38" ht="14.1" customHeight="1" thickBot="1">
      <c r="U72" s="96"/>
      <c r="V72" s="97"/>
      <c r="W72" s="111" t="s">
        <v>115</v>
      </c>
      <c r="X72" s="111" t="s">
        <v>101</v>
      </c>
      <c r="Y72" s="87">
        <v>7</v>
      </c>
      <c r="AL72" s="81"/>
    </row>
    <row r="73" spans="21:38" ht="14.1" customHeight="1">
      <c r="U73" s="94" t="s">
        <v>34</v>
      </c>
      <c r="V73" s="95">
        <v>39</v>
      </c>
      <c r="W73" s="112" t="s">
        <v>101</v>
      </c>
      <c r="X73" s="112" t="s">
        <v>34</v>
      </c>
      <c r="Y73" s="98">
        <v>38</v>
      </c>
      <c r="AL73" s="81"/>
    </row>
    <row r="74" spans="21:38" ht="14.1" customHeight="1" thickBot="1">
      <c r="U74" s="96"/>
      <c r="V74" s="97"/>
      <c r="W74" s="111" t="s">
        <v>34</v>
      </c>
      <c r="X74" s="111" t="s">
        <v>101</v>
      </c>
      <c r="Y74" s="87">
        <v>1</v>
      </c>
      <c r="AL74" s="81"/>
    </row>
    <row r="75" spans="21:38" ht="14.1" customHeight="1">
      <c r="U75" s="94" t="s">
        <v>114</v>
      </c>
      <c r="V75" s="95">
        <v>13</v>
      </c>
      <c r="W75" s="112" t="s">
        <v>101</v>
      </c>
      <c r="X75" s="112" t="s">
        <v>114</v>
      </c>
      <c r="Y75" s="98">
        <v>11</v>
      </c>
      <c r="AL75" s="81"/>
    </row>
    <row r="76" spans="21:38" ht="14.1" customHeight="1" thickBot="1">
      <c r="U76" s="96"/>
      <c r="V76" s="97"/>
      <c r="W76" s="111" t="s">
        <v>114</v>
      </c>
      <c r="X76" s="111" t="s">
        <v>101</v>
      </c>
      <c r="Y76" s="87">
        <v>2</v>
      </c>
      <c r="AL76" s="81"/>
    </row>
    <row r="77" spans="21:38" ht="14.1" customHeight="1">
      <c r="U77" s="94" t="s">
        <v>68</v>
      </c>
      <c r="V77" s="95">
        <v>11</v>
      </c>
      <c r="W77" s="112" t="s">
        <v>101</v>
      </c>
      <c r="X77" s="112" t="s">
        <v>68</v>
      </c>
      <c r="Y77" s="98">
        <v>6</v>
      </c>
      <c r="AL77" s="81"/>
    </row>
    <row r="78" spans="21:38" ht="14.1" customHeight="1">
      <c r="U78" s="85"/>
      <c r="V78" s="86"/>
      <c r="W78" s="110" t="s">
        <v>35</v>
      </c>
      <c r="X78" s="110" t="s">
        <v>68</v>
      </c>
      <c r="Y78" s="84">
        <v>3</v>
      </c>
      <c r="AL78" s="81"/>
    </row>
    <row r="79" spans="21:38" ht="14.1" customHeight="1" thickBot="1">
      <c r="U79" s="96"/>
      <c r="V79" s="97"/>
      <c r="W79" s="111" t="s">
        <v>68</v>
      </c>
      <c r="X79" s="111" t="s">
        <v>101</v>
      </c>
      <c r="Y79" s="87">
        <v>2</v>
      </c>
      <c r="AL79" s="81"/>
    </row>
    <row r="80" spans="21:38" ht="14.1" customHeight="1">
      <c r="U80" s="94" t="s">
        <v>42</v>
      </c>
      <c r="V80" s="95">
        <v>17</v>
      </c>
      <c r="W80" s="112" t="s">
        <v>101</v>
      </c>
      <c r="X80" s="112" t="s">
        <v>42</v>
      </c>
      <c r="Y80" s="98">
        <v>10</v>
      </c>
      <c r="AL80" s="81"/>
    </row>
    <row r="81" spans="21:38" ht="14.1" customHeight="1">
      <c r="U81" s="85"/>
      <c r="V81" s="86"/>
      <c r="W81" s="110" t="s">
        <v>35</v>
      </c>
      <c r="X81" s="110" t="s">
        <v>42</v>
      </c>
      <c r="Y81" s="84">
        <v>2</v>
      </c>
      <c r="AL81" s="81"/>
    </row>
    <row r="82" spans="21:38" ht="14.1" customHeight="1" thickBot="1">
      <c r="U82" s="96"/>
      <c r="V82" s="97"/>
      <c r="W82" s="111" t="s">
        <v>42</v>
      </c>
      <c r="X82" s="111" t="s">
        <v>101</v>
      </c>
      <c r="Y82" s="87">
        <v>5</v>
      </c>
      <c r="AL82" s="81"/>
    </row>
    <row r="83" spans="21:38" ht="14.1" customHeight="1">
      <c r="U83" s="94" t="s">
        <v>30</v>
      </c>
      <c r="V83" s="95">
        <v>28</v>
      </c>
      <c r="W83" s="112" t="s">
        <v>101</v>
      </c>
      <c r="X83" s="112" t="s">
        <v>30</v>
      </c>
      <c r="Y83" s="98">
        <v>22</v>
      </c>
      <c r="AL83" s="81"/>
    </row>
    <row r="84" spans="21:38" ht="14.1" customHeight="1">
      <c r="U84" s="85"/>
      <c r="V84" s="86"/>
      <c r="W84" s="110" t="s">
        <v>28</v>
      </c>
      <c r="X84" s="110" t="s">
        <v>30</v>
      </c>
      <c r="Y84" s="84">
        <v>1</v>
      </c>
      <c r="AL84" s="81"/>
    </row>
    <row r="85" spans="21:38" ht="14.1" customHeight="1" thickBot="1">
      <c r="U85" s="96"/>
      <c r="V85" s="97"/>
      <c r="W85" s="111" t="s">
        <v>30</v>
      </c>
      <c r="X85" s="111" t="s">
        <v>101</v>
      </c>
      <c r="Y85" s="87">
        <v>5</v>
      </c>
      <c r="AL85" s="81"/>
    </row>
    <row r="86" spans="21:38" ht="14.1" customHeight="1" thickBot="1">
      <c r="U86" s="94" t="s">
        <v>66</v>
      </c>
      <c r="V86" s="95">
        <v>2</v>
      </c>
      <c r="W86" s="112" t="s">
        <v>101</v>
      </c>
      <c r="X86" s="112" t="s">
        <v>66</v>
      </c>
      <c r="Y86" s="98">
        <v>2</v>
      </c>
      <c r="AL86" s="81"/>
    </row>
    <row r="87" spans="21:38" ht="14.1" customHeight="1">
      <c r="U87" s="94" t="s">
        <v>52</v>
      </c>
      <c r="V87" s="95">
        <v>20</v>
      </c>
      <c r="W87" s="112" t="s">
        <v>101</v>
      </c>
      <c r="X87" s="112" t="s">
        <v>52</v>
      </c>
      <c r="Y87" s="98">
        <v>11</v>
      </c>
      <c r="AL87" s="81"/>
    </row>
    <row r="88" spans="21:38" ht="14.1" customHeight="1" thickBot="1">
      <c r="U88" s="96"/>
      <c r="V88" s="97"/>
      <c r="W88" s="111" t="s">
        <v>52</v>
      </c>
      <c r="X88" s="111" t="s">
        <v>101</v>
      </c>
      <c r="Y88" s="87">
        <v>9</v>
      </c>
      <c r="AL88" s="81"/>
    </row>
    <row r="89" spans="21:38" ht="14.1" customHeight="1">
      <c r="U89" s="94" t="s">
        <v>102</v>
      </c>
      <c r="V89" s="95">
        <v>28</v>
      </c>
      <c r="W89" s="112" t="s">
        <v>101</v>
      </c>
      <c r="X89" s="112" t="s">
        <v>102</v>
      </c>
      <c r="Y89" s="98">
        <v>27</v>
      </c>
      <c r="AL89" s="81"/>
    </row>
    <row r="90" spans="21:38" ht="14.1" customHeight="1" thickBot="1">
      <c r="U90" s="96"/>
      <c r="V90" s="97"/>
      <c r="W90" s="111" t="s">
        <v>102</v>
      </c>
      <c r="X90" s="111" t="s">
        <v>101</v>
      </c>
      <c r="Y90" s="87">
        <v>1</v>
      </c>
    </row>
    <row r="91" spans="21:38" ht="14.1" customHeight="1">
      <c r="U91" s="94" t="s">
        <v>11</v>
      </c>
      <c r="V91" s="95">
        <v>39</v>
      </c>
      <c r="W91" s="112" t="s">
        <v>101</v>
      </c>
      <c r="X91" s="112" t="s">
        <v>11</v>
      </c>
      <c r="Y91" s="98">
        <v>36</v>
      </c>
    </row>
    <row r="92" spans="21:38" ht="14.1" customHeight="1">
      <c r="U92" s="85"/>
      <c r="V92" s="86"/>
      <c r="W92" s="110" t="s">
        <v>35</v>
      </c>
      <c r="X92" s="110" t="s">
        <v>11</v>
      </c>
      <c r="Y92" s="84">
        <v>1</v>
      </c>
    </row>
    <row r="93" spans="21:38" ht="14.1" customHeight="1" thickBot="1">
      <c r="U93" s="96"/>
      <c r="V93" s="97"/>
      <c r="W93" s="111" t="s">
        <v>11</v>
      </c>
      <c r="X93" s="111" t="s">
        <v>101</v>
      </c>
      <c r="Y93" s="87">
        <v>2</v>
      </c>
    </row>
    <row r="94" spans="21:38" ht="14.1" customHeight="1" thickBot="1">
      <c r="U94" s="94" t="s">
        <v>85</v>
      </c>
      <c r="V94" s="95">
        <v>7</v>
      </c>
      <c r="W94" s="112" t="s">
        <v>101</v>
      </c>
      <c r="X94" s="112" t="s">
        <v>85</v>
      </c>
      <c r="Y94" s="98">
        <v>7</v>
      </c>
    </row>
    <row r="95" spans="21:38" ht="14.1" customHeight="1">
      <c r="U95" s="94" t="s">
        <v>67</v>
      </c>
      <c r="V95" s="95">
        <v>15</v>
      </c>
      <c r="W95" s="112" t="s">
        <v>67</v>
      </c>
      <c r="X95" s="112" t="s">
        <v>101</v>
      </c>
      <c r="Y95" s="98">
        <v>7</v>
      </c>
    </row>
    <row r="96" spans="21:38" ht="14.1" customHeight="1">
      <c r="U96" s="85"/>
      <c r="V96" s="86"/>
      <c r="W96" s="110" t="s">
        <v>35</v>
      </c>
      <c r="X96" s="110" t="s">
        <v>67</v>
      </c>
      <c r="Y96" s="84">
        <v>1</v>
      </c>
    </row>
    <row r="97" spans="21:25" ht="14.1" customHeight="1" thickBot="1">
      <c r="U97" s="96"/>
      <c r="V97" s="97"/>
      <c r="W97" s="111" t="s">
        <v>101</v>
      </c>
      <c r="X97" s="111" t="s">
        <v>67</v>
      </c>
      <c r="Y97" s="87">
        <v>7</v>
      </c>
    </row>
    <row r="98" spans="21:25" ht="14.1" customHeight="1" thickBot="1">
      <c r="U98" s="94" t="s">
        <v>230</v>
      </c>
      <c r="V98" s="95">
        <v>1</v>
      </c>
      <c r="W98" s="112" t="s">
        <v>28</v>
      </c>
      <c r="X98" s="112" t="s">
        <v>230</v>
      </c>
      <c r="Y98" s="98">
        <v>1</v>
      </c>
    </row>
    <row r="99" spans="21:25" ht="14.1" customHeight="1">
      <c r="U99" s="94" t="s">
        <v>48</v>
      </c>
      <c r="V99" s="95">
        <v>6</v>
      </c>
      <c r="W99" s="112" t="s">
        <v>101</v>
      </c>
      <c r="X99" s="112" t="s">
        <v>48</v>
      </c>
      <c r="Y99" s="98">
        <v>5</v>
      </c>
    </row>
    <row r="100" spans="21:25" ht="14.1" customHeight="1" thickBot="1">
      <c r="U100" s="96"/>
      <c r="V100" s="97"/>
      <c r="W100" s="111" t="s">
        <v>48</v>
      </c>
      <c r="X100" s="111" t="s">
        <v>101</v>
      </c>
      <c r="Y100" s="87">
        <v>1</v>
      </c>
    </row>
    <row r="101" spans="21:25" ht="14.1" customHeight="1">
      <c r="U101" s="94" t="s">
        <v>87</v>
      </c>
      <c r="V101" s="95">
        <v>8</v>
      </c>
      <c r="W101" s="112" t="s">
        <v>101</v>
      </c>
      <c r="X101" s="112" t="s">
        <v>87</v>
      </c>
      <c r="Y101" s="98">
        <v>4</v>
      </c>
    </row>
    <row r="102" spans="21:25" ht="14.1" customHeight="1" thickBot="1">
      <c r="U102" s="96"/>
      <c r="V102" s="97"/>
      <c r="W102" s="111" t="s">
        <v>87</v>
      </c>
      <c r="X102" s="111" t="s">
        <v>101</v>
      </c>
      <c r="Y102" s="87">
        <v>4</v>
      </c>
    </row>
    <row r="103" spans="21:25" ht="14.1" customHeight="1">
      <c r="U103" s="94" t="s">
        <v>74</v>
      </c>
      <c r="V103" s="95">
        <v>8</v>
      </c>
      <c r="W103" s="112" t="s">
        <v>101</v>
      </c>
      <c r="X103" s="112" t="s">
        <v>74</v>
      </c>
      <c r="Y103" s="98">
        <v>6</v>
      </c>
    </row>
    <row r="104" spans="21:25" ht="14.1" customHeight="1" thickBot="1">
      <c r="U104" s="96"/>
      <c r="V104" s="97"/>
      <c r="W104" s="111" t="s">
        <v>74</v>
      </c>
      <c r="X104" s="111" t="s">
        <v>101</v>
      </c>
      <c r="Y104" s="87">
        <v>2</v>
      </c>
    </row>
    <row r="105" spans="21:25" ht="14.1" customHeight="1">
      <c r="U105" s="94" t="s">
        <v>84</v>
      </c>
      <c r="V105" s="95">
        <v>9</v>
      </c>
      <c r="W105" s="112" t="s">
        <v>101</v>
      </c>
      <c r="X105" s="112" t="s">
        <v>84</v>
      </c>
      <c r="Y105" s="98">
        <v>8</v>
      </c>
    </row>
    <row r="106" spans="21:25" ht="14.1" customHeight="1" thickBot="1">
      <c r="U106" s="96"/>
      <c r="V106" s="97"/>
      <c r="W106" s="111" t="s">
        <v>84</v>
      </c>
      <c r="X106" s="111" t="s">
        <v>101</v>
      </c>
      <c r="Y106" s="87">
        <v>1</v>
      </c>
    </row>
    <row r="107" spans="21:25" ht="14.1" customHeight="1" thickBot="1">
      <c r="U107" s="94" t="s">
        <v>91</v>
      </c>
      <c r="V107" s="95">
        <v>3</v>
      </c>
      <c r="W107" s="112" t="s">
        <v>101</v>
      </c>
      <c r="X107" s="112" t="s">
        <v>91</v>
      </c>
      <c r="Y107" s="98">
        <v>3</v>
      </c>
    </row>
    <row r="108" spans="21:25" ht="14.1" customHeight="1" thickBot="1">
      <c r="U108" s="94" t="s">
        <v>51</v>
      </c>
      <c r="V108" s="95">
        <v>9</v>
      </c>
      <c r="W108" s="112" t="s">
        <v>101</v>
      </c>
      <c r="X108" s="112" t="s">
        <v>51</v>
      </c>
      <c r="Y108" s="98">
        <v>9</v>
      </c>
    </row>
    <row r="109" spans="21:25" ht="14.1" customHeight="1">
      <c r="U109" s="94" t="s">
        <v>90</v>
      </c>
      <c r="V109" s="95">
        <v>7</v>
      </c>
      <c r="W109" s="112" t="s">
        <v>231</v>
      </c>
      <c r="X109" s="112" t="s">
        <v>90</v>
      </c>
      <c r="Y109" s="98">
        <v>1</v>
      </c>
    </row>
    <row r="110" spans="21:25" ht="14.1" customHeight="1">
      <c r="U110" s="85"/>
      <c r="V110" s="86"/>
      <c r="W110" s="110" t="s">
        <v>101</v>
      </c>
      <c r="X110" s="110" t="s">
        <v>90</v>
      </c>
      <c r="Y110" s="84">
        <v>5</v>
      </c>
    </row>
    <row r="111" spans="21:25" ht="14.1" customHeight="1" thickBot="1">
      <c r="U111" s="96"/>
      <c r="V111" s="97"/>
      <c r="W111" s="111" t="s">
        <v>90</v>
      </c>
      <c r="X111" s="111" t="s">
        <v>101</v>
      </c>
      <c r="Y111" s="87">
        <v>1</v>
      </c>
    </row>
    <row r="112" spans="21:25" ht="14.1" customHeight="1" thickBot="1">
      <c r="U112" s="94" t="s">
        <v>86</v>
      </c>
      <c r="V112" s="95">
        <v>6</v>
      </c>
      <c r="W112" s="112" t="s">
        <v>101</v>
      </c>
      <c r="X112" s="112" t="s">
        <v>86</v>
      </c>
      <c r="Y112" s="98">
        <v>6</v>
      </c>
    </row>
    <row r="113" spans="21:25" ht="14.1" customHeight="1" thickBot="1">
      <c r="U113" s="94" t="s">
        <v>78</v>
      </c>
      <c r="V113" s="95">
        <v>1</v>
      </c>
      <c r="W113" s="112" t="s">
        <v>101</v>
      </c>
      <c r="X113" s="112" t="s">
        <v>78</v>
      </c>
      <c r="Y113" s="98">
        <v>1</v>
      </c>
    </row>
    <row r="114" spans="21:25" ht="14.1" customHeight="1">
      <c r="U114" s="94" t="s">
        <v>94</v>
      </c>
      <c r="V114" s="95">
        <v>5</v>
      </c>
      <c r="W114" s="112" t="s">
        <v>94</v>
      </c>
      <c r="X114" s="112" t="s">
        <v>101</v>
      </c>
      <c r="Y114" s="98">
        <v>1</v>
      </c>
    </row>
    <row r="115" spans="21:25" ht="14.1" customHeight="1" thickBot="1">
      <c r="U115" s="96"/>
      <c r="V115" s="97"/>
      <c r="W115" s="111" t="s">
        <v>101</v>
      </c>
      <c r="X115" s="111" t="s">
        <v>94</v>
      </c>
      <c r="Y115" s="87">
        <v>4</v>
      </c>
    </row>
    <row r="116" spans="21:25" ht="14.1" customHeight="1" thickBot="1">
      <c r="U116" s="94" t="s">
        <v>55</v>
      </c>
      <c r="V116" s="95">
        <v>2</v>
      </c>
      <c r="W116" s="112" t="s">
        <v>101</v>
      </c>
      <c r="X116" s="112" t="s">
        <v>55</v>
      </c>
      <c r="Y116" s="98">
        <v>2</v>
      </c>
    </row>
    <row r="117" spans="21:25" ht="14.1" customHeight="1">
      <c r="U117" s="94" t="s">
        <v>135</v>
      </c>
      <c r="V117" s="95">
        <v>5</v>
      </c>
      <c r="W117" s="112" t="s">
        <v>135</v>
      </c>
      <c r="X117" s="112" t="s">
        <v>101</v>
      </c>
      <c r="Y117" s="98">
        <v>2</v>
      </c>
    </row>
    <row r="118" spans="21:25" ht="14.1" customHeight="1" thickBot="1">
      <c r="U118" s="96"/>
      <c r="V118" s="97"/>
      <c r="W118" s="111" t="s">
        <v>101</v>
      </c>
      <c r="X118" s="111" t="s">
        <v>135</v>
      </c>
      <c r="Y118" s="87">
        <v>3</v>
      </c>
    </row>
    <row r="119" spans="21:25" ht="14.1" customHeight="1" thickBot="1">
      <c r="U119" s="94" t="s">
        <v>14</v>
      </c>
      <c r="V119" s="95">
        <v>2</v>
      </c>
      <c r="W119" s="112" t="s">
        <v>28</v>
      </c>
      <c r="X119" s="112" t="s">
        <v>14</v>
      </c>
      <c r="Y119" s="98">
        <v>2</v>
      </c>
    </row>
    <row r="120" spans="21:25" ht="14.1" customHeight="1" thickBot="1">
      <c r="U120" s="94" t="s">
        <v>161</v>
      </c>
      <c r="V120" s="95">
        <v>4</v>
      </c>
      <c r="W120" s="112" t="s">
        <v>101</v>
      </c>
      <c r="X120" s="112" t="s">
        <v>161</v>
      </c>
      <c r="Y120" s="98">
        <v>4</v>
      </c>
    </row>
    <row r="121" spans="21:25" ht="14.1" customHeight="1" thickBot="1">
      <c r="U121" s="94" t="s">
        <v>93</v>
      </c>
      <c r="V121" s="95">
        <v>2</v>
      </c>
      <c r="W121" s="112" t="s">
        <v>101</v>
      </c>
      <c r="X121" s="112" t="s">
        <v>93</v>
      </c>
      <c r="Y121" s="98">
        <v>2</v>
      </c>
    </row>
    <row r="122" spans="21:25" ht="14.1" customHeight="1" thickBot="1">
      <c r="U122" s="94" t="s">
        <v>162</v>
      </c>
      <c r="V122" s="95">
        <v>1</v>
      </c>
      <c r="W122" s="112" t="s">
        <v>101</v>
      </c>
      <c r="X122" s="112" t="s">
        <v>162</v>
      </c>
      <c r="Y122" s="98">
        <v>1</v>
      </c>
    </row>
    <row r="123" spans="21:25" ht="14.1" customHeight="1">
      <c r="U123" s="94" t="s">
        <v>76</v>
      </c>
      <c r="V123" s="95">
        <v>2</v>
      </c>
      <c r="W123" s="112" t="s">
        <v>76</v>
      </c>
      <c r="X123" s="112" t="s">
        <v>101</v>
      </c>
      <c r="Y123" s="98">
        <v>1</v>
      </c>
    </row>
    <row r="124" spans="21:25" ht="14.1" customHeight="1" thickBot="1">
      <c r="U124" s="96"/>
      <c r="V124" s="97"/>
      <c r="W124" s="111" t="s">
        <v>101</v>
      </c>
      <c r="X124" s="111" t="s">
        <v>76</v>
      </c>
      <c r="Y124" s="87">
        <v>1</v>
      </c>
    </row>
    <row r="125" spans="21:25" ht="14.1" customHeight="1">
      <c r="U125" s="94" t="s">
        <v>89</v>
      </c>
      <c r="V125" s="95">
        <v>3</v>
      </c>
      <c r="W125" s="112" t="s">
        <v>101</v>
      </c>
      <c r="X125" s="112" t="s">
        <v>89</v>
      </c>
      <c r="Y125" s="98">
        <v>2</v>
      </c>
    </row>
    <row r="126" spans="21:25" ht="14.1" customHeight="1" thickBot="1">
      <c r="U126" s="96"/>
      <c r="V126" s="97"/>
      <c r="W126" s="111" t="s">
        <v>89</v>
      </c>
      <c r="X126" s="111" t="s">
        <v>101</v>
      </c>
      <c r="Y126" s="87">
        <v>1</v>
      </c>
    </row>
    <row r="127" spans="21:25" ht="14.1" customHeight="1">
      <c r="U127" s="94" t="s">
        <v>232</v>
      </c>
      <c r="V127" s="95">
        <v>3</v>
      </c>
      <c r="W127" s="112" t="s">
        <v>101</v>
      </c>
      <c r="X127" s="112" t="s">
        <v>232</v>
      </c>
      <c r="Y127" s="98">
        <v>1</v>
      </c>
    </row>
    <row r="128" spans="21:25" ht="14.1" customHeight="1" thickBot="1">
      <c r="U128" s="96"/>
      <c r="V128" s="97"/>
      <c r="W128" s="111" t="s">
        <v>35</v>
      </c>
      <c r="X128" s="111" t="s">
        <v>232</v>
      </c>
      <c r="Y128" s="87">
        <v>2</v>
      </c>
    </row>
    <row r="129" spans="21:25" ht="14.1" customHeight="1" thickBot="1">
      <c r="U129" s="94" t="s">
        <v>129</v>
      </c>
      <c r="V129" s="95">
        <v>1</v>
      </c>
      <c r="W129" s="112" t="s">
        <v>163</v>
      </c>
      <c r="X129" s="112" t="s">
        <v>101</v>
      </c>
      <c r="Y129" s="98">
        <v>1</v>
      </c>
    </row>
    <row r="130" spans="21:25" ht="14.1" customHeight="1" thickBot="1">
      <c r="U130" s="94" t="s">
        <v>49</v>
      </c>
      <c r="V130" s="95">
        <v>1</v>
      </c>
      <c r="W130" s="112" t="s">
        <v>28</v>
      </c>
      <c r="X130" s="112" t="s">
        <v>49</v>
      </c>
      <c r="Y130" s="98">
        <v>1</v>
      </c>
    </row>
    <row r="131" spans="21:25" ht="14.1" customHeight="1" thickBot="1">
      <c r="U131" s="94" t="s">
        <v>92</v>
      </c>
      <c r="V131" s="95">
        <v>3</v>
      </c>
      <c r="W131" s="112" t="s">
        <v>101</v>
      </c>
      <c r="X131" s="112" t="s">
        <v>92</v>
      </c>
      <c r="Y131" s="98">
        <v>3</v>
      </c>
    </row>
    <row r="132" spans="21:25" ht="14.1" customHeight="1" thickBot="1">
      <c r="U132" s="94" t="s">
        <v>233</v>
      </c>
      <c r="V132" s="99">
        <v>1</v>
      </c>
      <c r="W132" s="114" t="s">
        <v>28</v>
      </c>
      <c r="X132" s="114" t="s">
        <v>92</v>
      </c>
      <c r="Y132" s="100">
        <v>1</v>
      </c>
    </row>
    <row r="133" spans="21:25" ht="14.1" customHeight="1">
      <c r="U133" s="38"/>
      <c r="V133" s="38"/>
      <c r="W133" s="38"/>
      <c r="X133" s="38"/>
      <c r="Y133" s="38"/>
    </row>
    <row r="134" spans="21:25" ht="14.1" customHeight="1"/>
    <row r="135" spans="21:25" ht="14.1" customHeight="1"/>
    <row r="136" spans="21:25" ht="14.1" customHeight="1"/>
    <row r="137" spans="21:25" ht="14.1" customHeight="1"/>
    <row r="138" spans="21:25" ht="14.1" customHeight="1"/>
  </sheetData>
  <mergeCells count="21">
    <mergeCell ref="AE12:AG13"/>
    <mergeCell ref="CJ12:CL13"/>
    <mergeCell ref="CB12:CD13"/>
    <mergeCell ref="CF12:CH13"/>
    <mergeCell ref="C12:E13"/>
    <mergeCell ref="G12:H13"/>
    <mergeCell ref="J12:L13"/>
    <mergeCell ref="N12:O13"/>
    <mergeCell ref="Q12:S13"/>
    <mergeCell ref="U12:Y13"/>
    <mergeCell ref="BD12:BF13"/>
    <mergeCell ref="AA12:AC13"/>
    <mergeCell ref="BT12:BV13"/>
    <mergeCell ref="BX12:BZ13"/>
    <mergeCell ref="AZ12:BB13"/>
    <mergeCell ref="AI12:AK13"/>
    <mergeCell ref="AM12:AO13"/>
    <mergeCell ref="AQ12:AS13"/>
    <mergeCell ref="AU12:AX13"/>
    <mergeCell ref="BH12:BL13"/>
    <mergeCell ref="BN12:BR13"/>
  </mergeCells>
  <pageMargins left="0.7" right="0.7" top="0.75" bottom="0.75" header="0.3" footer="0.3"/>
  <pageSetup paperSize="9"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2:BW54"/>
  <sheetViews>
    <sheetView zoomScaleNormal="100" workbookViewId="0"/>
  </sheetViews>
  <sheetFormatPr baseColWidth="10" defaultRowHeight="15"/>
  <cols>
    <col min="1" max="2" width="11.42578125" style="6"/>
    <col min="3" max="5" width="10.7109375" style="6" customWidth="1"/>
    <col min="6" max="6" width="3.7109375" style="6" customWidth="1"/>
    <col min="7" max="8" width="10.7109375" style="6" customWidth="1"/>
    <col min="9" max="9" width="3.7109375" style="6" customWidth="1"/>
    <col min="10" max="12" width="10.7109375" style="6" customWidth="1"/>
    <col min="13" max="13" width="3.7109375" style="6" customWidth="1"/>
    <col min="14" max="15" width="10.7109375" style="6" customWidth="1"/>
    <col min="16" max="16" width="3.7109375" style="6" customWidth="1"/>
    <col min="17" max="19" width="10.7109375" style="6" customWidth="1"/>
    <col min="20" max="20" width="3.7109375" style="6" customWidth="1"/>
    <col min="21" max="21" width="7.7109375" style="6" customWidth="1"/>
    <col min="22" max="22" width="8.28515625" style="6" customWidth="1"/>
    <col min="23" max="23" width="8.7109375" style="6" customWidth="1"/>
    <col min="24" max="24" width="3.7109375" style="6" customWidth="1"/>
    <col min="25" max="27" width="10.7109375" style="6" customWidth="1"/>
    <col min="28" max="28" width="3.7109375" style="6" customWidth="1"/>
    <col min="29" max="29" width="30.28515625" style="6" customWidth="1"/>
    <col min="30" max="31" width="10.7109375" style="6" customWidth="1"/>
    <col min="32" max="32" width="3.7109375" style="6" customWidth="1"/>
    <col min="33" max="35" width="10.7109375" style="6" customWidth="1"/>
    <col min="36" max="36" width="3.7109375" style="6" customWidth="1"/>
    <col min="37" max="39" width="10.7109375" style="6" customWidth="1"/>
    <col min="40" max="40" width="3.7109375" style="6" customWidth="1"/>
    <col min="41" max="41" width="13" style="6" customWidth="1"/>
    <col min="42" max="42" width="11.42578125" style="6"/>
    <col min="43" max="43" width="3.5703125" style="6" customWidth="1"/>
    <col min="44" max="44" width="3.7109375" style="6" customWidth="1"/>
    <col min="45" max="45" width="14.5703125" style="6" customWidth="1"/>
    <col min="46" max="46" width="10.7109375" style="6" bestFit="1" customWidth="1"/>
    <col min="47" max="47" width="4.5703125" style="6" customWidth="1"/>
    <col min="48" max="48" width="3.7109375" style="6" customWidth="1"/>
    <col min="49" max="51" width="10.7109375" style="6" customWidth="1"/>
    <col min="52" max="52" width="3.7109375" style="6" customWidth="1"/>
    <col min="53" max="53" width="7.5703125" style="6" customWidth="1"/>
    <col min="54" max="54" width="11.42578125" style="6"/>
    <col min="55" max="55" width="7" style="6" customWidth="1"/>
    <col min="56" max="56" width="3.7109375" style="6" customWidth="1"/>
    <col min="57" max="57" width="7.5703125" style="6" customWidth="1"/>
    <col min="58" max="58" width="11.42578125" style="6"/>
    <col min="59" max="59" width="7" style="6" customWidth="1"/>
    <col min="60" max="60" width="3.7109375" style="6" customWidth="1"/>
    <col min="61" max="63" width="10.7109375" style="6" customWidth="1"/>
    <col min="64" max="64" width="3.7109375" style="6" customWidth="1"/>
    <col min="65" max="67" width="10.7109375" style="6" customWidth="1"/>
    <col min="68" max="68" width="3.7109375" style="6" customWidth="1"/>
    <col min="69" max="71" width="10.7109375" style="6" customWidth="1"/>
    <col min="72" max="72" width="4.7109375" style="6" customWidth="1"/>
    <col min="73" max="16384" width="11.42578125" style="6"/>
  </cols>
  <sheetData>
    <row r="12" spans="3:75">
      <c r="C12" s="125" t="s">
        <v>141</v>
      </c>
      <c r="D12" s="125"/>
      <c r="E12" s="125"/>
      <c r="G12" s="125" t="s">
        <v>6</v>
      </c>
      <c r="H12" s="125"/>
      <c r="J12" s="125" t="s">
        <v>283</v>
      </c>
      <c r="K12" s="125"/>
      <c r="L12" s="125"/>
      <c r="N12" s="125" t="s">
        <v>60</v>
      </c>
      <c r="O12" s="125"/>
      <c r="Q12" s="125" t="s">
        <v>58</v>
      </c>
      <c r="R12" s="125"/>
      <c r="S12" s="125"/>
      <c r="U12" s="126" t="s">
        <v>32</v>
      </c>
      <c r="V12" s="127"/>
      <c r="W12" s="128"/>
      <c r="Y12" s="125" t="s">
        <v>57</v>
      </c>
      <c r="Z12" s="125"/>
      <c r="AA12" s="125"/>
      <c r="AC12" s="126" t="s">
        <v>37</v>
      </c>
      <c r="AD12" s="127"/>
      <c r="AE12" s="140"/>
      <c r="AG12" s="125" t="s">
        <v>38</v>
      </c>
      <c r="AH12" s="125"/>
      <c r="AI12" s="125"/>
      <c r="AK12" s="125" t="s">
        <v>39</v>
      </c>
      <c r="AL12" s="125"/>
      <c r="AM12" s="125"/>
      <c r="AO12" s="125" t="s">
        <v>53</v>
      </c>
      <c r="AP12" s="125"/>
      <c r="AQ12" s="125"/>
      <c r="AS12" s="125" t="s">
        <v>54</v>
      </c>
      <c r="AT12" s="125"/>
      <c r="AU12" s="125"/>
      <c r="AW12" s="125" t="s">
        <v>188</v>
      </c>
      <c r="AX12" s="125"/>
      <c r="AY12" s="125"/>
      <c r="BA12" s="125" t="s">
        <v>190</v>
      </c>
      <c r="BB12" s="125"/>
      <c r="BC12" s="125"/>
      <c r="BE12" s="125" t="s">
        <v>331</v>
      </c>
      <c r="BF12" s="125"/>
      <c r="BG12" s="125"/>
      <c r="BI12" s="125" t="s">
        <v>192</v>
      </c>
      <c r="BJ12" s="125"/>
      <c r="BK12" s="125"/>
      <c r="BM12" s="125" t="s">
        <v>195</v>
      </c>
      <c r="BN12" s="125"/>
      <c r="BO12" s="125"/>
      <c r="BQ12" s="125" t="s">
        <v>194</v>
      </c>
      <c r="BR12" s="125"/>
      <c r="BS12" s="125"/>
      <c r="BU12" s="125" t="s">
        <v>278</v>
      </c>
      <c r="BV12" s="125"/>
      <c r="BW12" s="125"/>
    </row>
    <row r="13" spans="3:75" ht="15" customHeight="1">
      <c r="C13" s="125"/>
      <c r="D13" s="125"/>
      <c r="E13" s="125"/>
      <c r="F13" s="15"/>
      <c r="G13" s="125"/>
      <c r="H13" s="125"/>
      <c r="I13" s="15"/>
      <c r="J13" s="125"/>
      <c r="K13" s="125"/>
      <c r="L13" s="125"/>
      <c r="N13" s="125"/>
      <c r="O13" s="125"/>
      <c r="P13" s="15"/>
      <c r="Q13" s="125"/>
      <c r="R13" s="125"/>
      <c r="S13" s="125"/>
      <c r="T13" s="15"/>
      <c r="U13" s="129"/>
      <c r="V13" s="130"/>
      <c r="W13" s="131"/>
      <c r="X13" s="15"/>
      <c r="Y13" s="125"/>
      <c r="Z13" s="125"/>
      <c r="AA13" s="125"/>
      <c r="AB13" s="15"/>
      <c r="AC13" s="141"/>
      <c r="AD13" s="142"/>
      <c r="AE13" s="143"/>
      <c r="AG13" s="125"/>
      <c r="AH13" s="125"/>
      <c r="AI13" s="125"/>
      <c r="AJ13" s="15"/>
      <c r="AK13" s="125"/>
      <c r="AL13" s="125"/>
      <c r="AM13" s="125"/>
      <c r="AN13" s="15"/>
      <c r="AO13" s="125"/>
      <c r="AP13" s="125"/>
      <c r="AQ13" s="125"/>
      <c r="AS13" s="125"/>
      <c r="AT13" s="125"/>
      <c r="AU13" s="125"/>
      <c r="AW13" s="125"/>
      <c r="AX13" s="125"/>
      <c r="AY13" s="125"/>
      <c r="BA13" s="125"/>
      <c r="BB13" s="125"/>
      <c r="BC13" s="125"/>
      <c r="BE13" s="125"/>
      <c r="BF13" s="125"/>
      <c r="BG13" s="125"/>
      <c r="BI13" s="125"/>
      <c r="BJ13" s="125"/>
      <c r="BK13" s="125"/>
      <c r="BM13" s="125"/>
      <c r="BN13" s="125"/>
      <c r="BO13" s="125"/>
      <c r="BQ13" s="125"/>
      <c r="BR13" s="125"/>
      <c r="BS13" s="125"/>
      <c r="BU13" s="125"/>
      <c r="BV13" s="125"/>
      <c r="BW13" s="125"/>
    </row>
    <row r="14" spans="3:75">
      <c r="AO14" s="1"/>
      <c r="AP14" s="1"/>
      <c r="AQ14" s="1"/>
      <c r="BM14" s="1"/>
      <c r="BN14" s="1"/>
      <c r="BO14" s="1"/>
      <c r="BQ14" s="1"/>
      <c r="BR14" s="1"/>
      <c r="BS14" s="1"/>
      <c r="BU14" s="1"/>
      <c r="BV14" s="1"/>
      <c r="BW14" s="1"/>
    </row>
    <row r="15" spans="3:75" ht="51" customHeight="1">
      <c r="C15" s="34" t="s">
        <v>72</v>
      </c>
      <c r="D15" s="34" t="s">
        <v>126</v>
      </c>
      <c r="E15" s="34" t="s">
        <v>293</v>
      </c>
      <c r="G15" s="34" t="s">
        <v>130</v>
      </c>
      <c r="H15" s="34" t="s">
        <v>293</v>
      </c>
      <c r="J15" s="34" t="s">
        <v>130</v>
      </c>
      <c r="K15" s="34" t="s">
        <v>122</v>
      </c>
      <c r="L15" s="34" t="s">
        <v>293</v>
      </c>
      <c r="M15" s="15"/>
      <c r="N15" s="34" t="s">
        <v>72</v>
      </c>
      <c r="O15" s="34" t="s">
        <v>293</v>
      </c>
      <c r="Q15" s="34" t="s">
        <v>130</v>
      </c>
      <c r="R15" s="34" t="s">
        <v>122</v>
      </c>
      <c r="S15" s="34" t="s">
        <v>293</v>
      </c>
      <c r="U15" s="137" t="s">
        <v>138</v>
      </c>
      <c r="V15" s="138"/>
      <c r="W15" s="139"/>
      <c r="Y15" s="34" t="s">
        <v>130</v>
      </c>
      <c r="Z15" s="34" t="s">
        <v>122</v>
      </c>
      <c r="AA15" s="34" t="s">
        <v>293</v>
      </c>
      <c r="AC15" s="34" t="s">
        <v>130</v>
      </c>
      <c r="AD15" s="34" t="s">
        <v>122</v>
      </c>
      <c r="AE15" s="34" t="s">
        <v>293</v>
      </c>
      <c r="AG15" s="34" t="s">
        <v>130</v>
      </c>
      <c r="AH15" s="34" t="s">
        <v>122</v>
      </c>
      <c r="AI15" s="34" t="s">
        <v>293</v>
      </c>
      <c r="AK15" s="34" t="s">
        <v>130</v>
      </c>
      <c r="AL15" s="34" t="s">
        <v>122</v>
      </c>
      <c r="AM15" s="34" t="s">
        <v>293</v>
      </c>
      <c r="AO15" s="137" t="str">
        <f t="shared" ref="AO15" si="0">$U$15</f>
        <v>Vease datos Traducciones 3.1</v>
      </c>
      <c r="AP15" s="138"/>
      <c r="AQ15" s="139"/>
      <c r="AS15" s="137" t="str">
        <f t="shared" ref="AS15" si="1">$U$15</f>
        <v>Vease datos Traducciones 3.1</v>
      </c>
      <c r="AT15" s="138"/>
      <c r="AU15" s="139"/>
      <c r="AW15" s="34" t="s">
        <v>130</v>
      </c>
      <c r="AX15" s="34" t="s">
        <v>198</v>
      </c>
      <c r="AY15" s="34" t="s">
        <v>293</v>
      </c>
      <c r="BA15" s="137" t="str">
        <f>$AS$15</f>
        <v>Vease datos Traducciones 3.1</v>
      </c>
      <c r="BB15" s="138"/>
      <c r="BC15" s="139"/>
      <c r="BE15" s="137" t="str">
        <f>$AS$15</f>
        <v>Vease datos Traducciones 3.1</v>
      </c>
      <c r="BF15" s="138"/>
      <c r="BG15" s="139"/>
      <c r="BI15" s="34" t="s">
        <v>130</v>
      </c>
      <c r="BJ15" s="34" t="s">
        <v>198</v>
      </c>
      <c r="BK15" s="34" t="s">
        <v>293</v>
      </c>
      <c r="BM15" s="34" t="s">
        <v>245</v>
      </c>
      <c r="BN15" s="34" t="s">
        <v>126</v>
      </c>
      <c r="BO15" s="34" t="s">
        <v>293</v>
      </c>
      <c r="BQ15" s="34" t="s">
        <v>130</v>
      </c>
      <c r="BR15" s="34" t="s">
        <v>126</v>
      </c>
      <c r="BS15" s="34" t="s">
        <v>3</v>
      </c>
      <c r="BU15" s="34" t="s">
        <v>245</v>
      </c>
      <c r="BV15" s="34" t="s">
        <v>126</v>
      </c>
      <c r="BW15" s="34" t="s">
        <v>293</v>
      </c>
    </row>
    <row r="16" spans="3:75" ht="15" customHeight="1" thickBot="1">
      <c r="C16" s="64" t="s">
        <v>34</v>
      </c>
      <c r="D16" s="69">
        <v>3</v>
      </c>
      <c r="E16" s="69">
        <v>1</v>
      </c>
      <c r="G16" s="64" t="s">
        <v>34</v>
      </c>
      <c r="H16" s="69">
        <v>3</v>
      </c>
      <c r="J16" s="64" t="s">
        <v>17</v>
      </c>
      <c r="K16" s="69">
        <v>13980</v>
      </c>
      <c r="L16" s="69">
        <v>9</v>
      </c>
      <c r="N16" s="64" t="s">
        <v>36</v>
      </c>
      <c r="O16" s="69" t="s">
        <v>286</v>
      </c>
      <c r="Q16" s="64" t="s">
        <v>17</v>
      </c>
      <c r="R16" s="69">
        <v>10365</v>
      </c>
      <c r="S16" s="69">
        <v>7</v>
      </c>
      <c r="Y16" s="64" t="s">
        <v>17</v>
      </c>
      <c r="Z16" s="69">
        <v>367644</v>
      </c>
      <c r="AA16" s="69">
        <v>159</v>
      </c>
      <c r="AC16" s="64" t="s">
        <v>335</v>
      </c>
      <c r="AD16" s="69">
        <v>1974</v>
      </c>
      <c r="AE16" s="69">
        <v>2</v>
      </c>
      <c r="AG16" s="64" t="s">
        <v>34</v>
      </c>
      <c r="AH16" s="69">
        <v>17089</v>
      </c>
      <c r="AI16" s="69">
        <v>8</v>
      </c>
      <c r="AK16" s="64" t="s">
        <v>17</v>
      </c>
      <c r="AL16" s="69">
        <v>69321</v>
      </c>
      <c r="AM16" s="69">
        <v>45</v>
      </c>
      <c r="AW16" s="64" t="s">
        <v>34</v>
      </c>
      <c r="AX16" s="69">
        <v>80</v>
      </c>
      <c r="AY16" s="69">
        <v>12</v>
      </c>
      <c r="BI16" s="64" t="s">
        <v>17</v>
      </c>
      <c r="BJ16" s="69">
        <v>115</v>
      </c>
      <c r="BK16" s="69">
        <v>9</v>
      </c>
      <c r="BM16" s="64" t="s">
        <v>17</v>
      </c>
      <c r="BN16" s="69">
        <v>287</v>
      </c>
      <c r="BO16" s="69">
        <v>29</v>
      </c>
      <c r="BQ16" s="64" t="s">
        <v>119</v>
      </c>
      <c r="BR16" s="69">
        <v>8</v>
      </c>
      <c r="BS16" s="69">
        <v>1</v>
      </c>
      <c r="BU16" s="64" t="s">
        <v>26</v>
      </c>
      <c r="BV16" s="69">
        <v>61</v>
      </c>
      <c r="BW16" s="69">
        <v>9</v>
      </c>
    </row>
    <row r="17" spans="3:75" ht="14.1" customHeight="1" thickBot="1">
      <c r="C17" s="65" t="s">
        <v>17</v>
      </c>
      <c r="D17" s="70">
        <v>185</v>
      </c>
      <c r="E17" s="70">
        <v>27</v>
      </c>
      <c r="G17" s="65" t="s">
        <v>17</v>
      </c>
      <c r="H17" s="70">
        <v>30</v>
      </c>
      <c r="J17" s="65" t="s">
        <v>26</v>
      </c>
      <c r="K17" s="70">
        <v>12979</v>
      </c>
      <c r="L17" s="70">
        <v>11</v>
      </c>
      <c r="N17" s="65" t="s">
        <v>12</v>
      </c>
      <c r="O17" s="70" t="s">
        <v>286</v>
      </c>
      <c r="Q17" s="65" t="s">
        <v>35</v>
      </c>
      <c r="R17" s="70">
        <v>1229</v>
      </c>
      <c r="S17" s="70">
        <v>1</v>
      </c>
      <c r="Y17" s="65" t="s">
        <v>34</v>
      </c>
      <c r="Z17" s="70">
        <v>70298</v>
      </c>
      <c r="AA17" s="70">
        <v>4</v>
      </c>
      <c r="AC17" s="64" t="s">
        <v>17</v>
      </c>
      <c r="AD17" s="69">
        <v>127062</v>
      </c>
      <c r="AE17" s="69">
        <v>49</v>
      </c>
      <c r="AG17" s="65" t="s">
        <v>238</v>
      </c>
      <c r="AH17" s="70">
        <v>224417</v>
      </c>
      <c r="AI17" s="70">
        <v>70</v>
      </c>
      <c r="AK17" s="65" t="s">
        <v>26</v>
      </c>
      <c r="AL17" s="70">
        <v>11425</v>
      </c>
      <c r="AM17" s="70">
        <v>11</v>
      </c>
      <c r="AW17" s="65" t="s">
        <v>17</v>
      </c>
      <c r="AX17" s="70">
        <v>216</v>
      </c>
      <c r="AY17" s="70">
        <v>26</v>
      </c>
      <c r="BA17" s="79"/>
      <c r="BE17" s="79"/>
      <c r="BI17" s="65" t="s">
        <v>26</v>
      </c>
      <c r="BJ17" s="70">
        <v>2</v>
      </c>
      <c r="BK17" s="70">
        <v>1</v>
      </c>
      <c r="BM17" s="65" t="s">
        <v>26</v>
      </c>
      <c r="BN17" s="70">
        <v>215</v>
      </c>
      <c r="BO17" s="70">
        <v>7</v>
      </c>
      <c r="BQ17" s="64" t="s">
        <v>119</v>
      </c>
      <c r="BR17" s="69">
        <v>12</v>
      </c>
      <c r="BS17" s="69">
        <v>1</v>
      </c>
      <c r="BU17" s="65" t="s">
        <v>22</v>
      </c>
      <c r="BV17" s="70">
        <v>237</v>
      </c>
      <c r="BW17" s="70">
        <v>17</v>
      </c>
    </row>
    <row r="18" spans="3:75" ht="14.1" customHeight="1" thickBot="1">
      <c r="C18" s="65" t="s">
        <v>26</v>
      </c>
      <c r="D18" s="70">
        <v>55</v>
      </c>
      <c r="E18" s="70">
        <v>8</v>
      </c>
      <c r="G18" s="65" t="s">
        <v>26</v>
      </c>
      <c r="H18" s="70">
        <v>18</v>
      </c>
      <c r="J18" s="65" t="s">
        <v>22</v>
      </c>
      <c r="K18" s="70">
        <v>1920</v>
      </c>
      <c r="L18" s="70">
        <v>1</v>
      </c>
      <c r="N18" s="65" t="s">
        <v>10</v>
      </c>
      <c r="O18" s="70" t="s">
        <v>286</v>
      </c>
      <c r="Q18" s="65" t="s">
        <v>179</v>
      </c>
      <c r="R18" s="70">
        <v>329</v>
      </c>
      <c r="S18" s="70">
        <v>1</v>
      </c>
      <c r="Y18" s="65" t="s">
        <v>26</v>
      </c>
      <c r="Z18" s="70">
        <v>44971</v>
      </c>
      <c r="AA18" s="70">
        <v>28</v>
      </c>
      <c r="AC18" s="64" t="s">
        <v>336</v>
      </c>
      <c r="AD18" s="69">
        <v>8428</v>
      </c>
      <c r="AE18" s="69">
        <v>5</v>
      </c>
      <c r="AG18" s="65" t="s">
        <v>26</v>
      </c>
      <c r="AH18" s="70">
        <v>106319</v>
      </c>
      <c r="AI18" s="70">
        <v>15</v>
      </c>
      <c r="AK18" s="65" t="s">
        <v>22</v>
      </c>
      <c r="AL18" s="70">
        <v>10394</v>
      </c>
      <c r="AM18" s="70">
        <v>5</v>
      </c>
      <c r="AW18" s="65" t="s">
        <v>26</v>
      </c>
      <c r="AX18" s="70">
        <v>55</v>
      </c>
      <c r="AY18" s="70">
        <v>3</v>
      </c>
      <c r="BI18" s="65" t="s">
        <v>27</v>
      </c>
      <c r="BJ18" s="70">
        <v>7</v>
      </c>
      <c r="BK18" s="70">
        <v>2</v>
      </c>
      <c r="BM18" s="65" t="s">
        <v>22</v>
      </c>
      <c r="BN18" s="70">
        <v>16</v>
      </c>
      <c r="BO18" s="70">
        <v>4</v>
      </c>
      <c r="BQ18" s="64" t="s">
        <v>18</v>
      </c>
      <c r="BR18" s="69">
        <v>20</v>
      </c>
      <c r="BS18" s="69">
        <v>1</v>
      </c>
      <c r="BU18" s="65" t="s">
        <v>35</v>
      </c>
      <c r="BV18" s="70">
        <v>9</v>
      </c>
      <c r="BW18" s="70">
        <v>1</v>
      </c>
    </row>
    <row r="19" spans="3:75" ht="14.1" customHeight="1" thickBot="1">
      <c r="C19" s="64" t="s">
        <v>22</v>
      </c>
      <c r="D19" s="69">
        <v>2</v>
      </c>
      <c r="E19" s="69">
        <v>1</v>
      </c>
      <c r="G19" s="64" t="s">
        <v>22</v>
      </c>
      <c r="H19" s="69">
        <v>3</v>
      </c>
      <c r="J19" s="64" t="s">
        <v>27</v>
      </c>
      <c r="K19" s="69">
        <v>2701</v>
      </c>
      <c r="L19" s="69">
        <v>1</v>
      </c>
      <c r="N19" s="64" t="s">
        <v>28</v>
      </c>
      <c r="O19" s="69" t="s">
        <v>286</v>
      </c>
      <c r="Q19" s="64" t="s">
        <v>33</v>
      </c>
      <c r="R19" s="69">
        <v>20367</v>
      </c>
      <c r="S19" s="69">
        <v>13</v>
      </c>
      <c r="Y19" s="64" t="s">
        <v>89</v>
      </c>
      <c r="Z19" s="69">
        <v>6103</v>
      </c>
      <c r="AA19" s="69">
        <v>2</v>
      </c>
      <c r="AC19" s="64" t="s">
        <v>77</v>
      </c>
      <c r="AD19" s="69">
        <v>7887</v>
      </c>
      <c r="AE19" s="69">
        <v>2</v>
      </c>
      <c r="AG19" s="64" t="s">
        <v>89</v>
      </c>
      <c r="AH19" s="69">
        <v>265</v>
      </c>
      <c r="AI19" s="69">
        <v>1</v>
      </c>
      <c r="AK19" s="64" t="s">
        <v>20</v>
      </c>
      <c r="AL19" s="69">
        <v>4945</v>
      </c>
      <c r="AM19" s="69">
        <v>4</v>
      </c>
      <c r="AW19" s="64" t="s">
        <v>22</v>
      </c>
      <c r="AX19" s="69">
        <v>38</v>
      </c>
      <c r="AY19" s="69">
        <v>4</v>
      </c>
      <c r="BI19" s="64" t="s">
        <v>21</v>
      </c>
      <c r="BJ19" s="69">
        <v>10</v>
      </c>
      <c r="BK19" s="69">
        <v>1</v>
      </c>
      <c r="BM19" s="64" t="s">
        <v>20</v>
      </c>
      <c r="BN19" s="69">
        <v>8</v>
      </c>
      <c r="BO19" s="69">
        <v>1</v>
      </c>
      <c r="BQ19" s="64" t="s">
        <v>18</v>
      </c>
      <c r="BR19" s="69">
        <v>2</v>
      </c>
      <c r="BS19" s="69">
        <v>1</v>
      </c>
      <c r="BU19" s="64" t="s">
        <v>20</v>
      </c>
      <c r="BV19" s="69">
        <v>54</v>
      </c>
      <c r="BW19" s="69">
        <v>5</v>
      </c>
    </row>
    <row r="20" spans="3:75" ht="14.1" customHeight="1" thickBot="1">
      <c r="C20" s="65" t="s">
        <v>20</v>
      </c>
      <c r="D20" s="70">
        <v>38</v>
      </c>
      <c r="E20" s="70">
        <v>1</v>
      </c>
      <c r="G20" s="65" t="s">
        <v>35</v>
      </c>
      <c r="H20" s="70">
        <v>1</v>
      </c>
      <c r="J20" s="65" t="s">
        <v>33</v>
      </c>
      <c r="K20" s="70">
        <v>10861</v>
      </c>
      <c r="L20" s="70">
        <v>5</v>
      </c>
      <c r="N20" s="65" t="s">
        <v>26</v>
      </c>
      <c r="O20" s="70" t="s">
        <v>286</v>
      </c>
      <c r="Q20" s="65" t="s">
        <v>28</v>
      </c>
      <c r="R20" s="70">
        <v>40271</v>
      </c>
      <c r="S20" s="70">
        <v>26</v>
      </c>
      <c r="Y20" s="65" t="s">
        <v>95</v>
      </c>
      <c r="Z20" s="70">
        <v>623</v>
      </c>
      <c r="AA20" s="70">
        <v>1</v>
      </c>
      <c r="AC20" s="64" t="s">
        <v>22</v>
      </c>
      <c r="AD20" s="69">
        <v>11587</v>
      </c>
      <c r="AE20" s="69">
        <v>3</v>
      </c>
      <c r="AG20" s="65" t="s">
        <v>171</v>
      </c>
      <c r="AH20" s="70">
        <v>7166</v>
      </c>
      <c r="AI20" s="70">
        <v>1</v>
      </c>
      <c r="AK20" s="65" t="s">
        <v>9</v>
      </c>
      <c r="AL20" s="70">
        <v>962</v>
      </c>
      <c r="AM20" s="70">
        <v>1</v>
      </c>
      <c r="AW20" s="65" t="s">
        <v>9</v>
      </c>
      <c r="AX20" s="70">
        <v>7</v>
      </c>
      <c r="AY20" s="70">
        <v>2</v>
      </c>
      <c r="BI20" s="65" t="s">
        <v>67</v>
      </c>
      <c r="BJ20" s="70">
        <v>17</v>
      </c>
      <c r="BK20" s="70">
        <v>1</v>
      </c>
      <c r="BM20" s="65" t="s">
        <v>74</v>
      </c>
      <c r="BN20" s="70">
        <v>30</v>
      </c>
      <c r="BO20" s="70">
        <v>1</v>
      </c>
      <c r="BQ20" s="64" t="s">
        <v>9</v>
      </c>
      <c r="BR20" s="69">
        <v>4</v>
      </c>
      <c r="BS20" s="69">
        <v>1</v>
      </c>
      <c r="BU20" s="65" t="s">
        <v>21</v>
      </c>
      <c r="BV20" s="70">
        <v>90</v>
      </c>
      <c r="BW20" s="70">
        <v>11</v>
      </c>
    </row>
    <row r="21" spans="3:75" ht="14.1" customHeight="1" thickBot="1">
      <c r="C21" s="65" t="s">
        <v>67</v>
      </c>
      <c r="D21" s="70">
        <v>14</v>
      </c>
      <c r="E21" s="70">
        <v>1</v>
      </c>
      <c r="G21" s="65" t="s">
        <v>20</v>
      </c>
      <c r="H21" s="70">
        <v>3</v>
      </c>
      <c r="J21" s="65" t="s">
        <v>11</v>
      </c>
      <c r="K21" s="70">
        <v>669</v>
      </c>
      <c r="L21" s="70">
        <v>1</v>
      </c>
      <c r="N21" s="65" t="s">
        <v>18</v>
      </c>
      <c r="O21" s="70" t="s">
        <v>286</v>
      </c>
      <c r="Q21" s="65" t="s">
        <v>12</v>
      </c>
      <c r="R21" s="70">
        <v>6006</v>
      </c>
      <c r="S21" s="70">
        <v>3</v>
      </c>
      <c r="Y21" s="65" t="s">
        <v>22</v>
      </c>
      <c r="Z21" s="70">
        <v>93972</v>
      </c>
      <c r="AA21" s="70">
        <v>19</v>
      </c>
      <c r="AC21" s="64" t="s">
        <v>140</v>
      </c>
      <c r="AD21" s="69">
        <v>5857</v>
      </c>
      <c r="AE21" s="69">
        <v>1</v>
      </c>
      <c r="AG21" s="65" t="s">
        <v>95</v>
      </c>
      <c r="AH21" s="70">
        <v>1226</v>
      </c>
      <c r="AI21" s="70">
        <v>1</v>
      </c>
      <c r="AK21" s="65" t="s">
        <v>74</v>
      </c>
      <c r="AL21" s="70">
        <v>1961</v>
      </c>
      <c r="AM21" s="70">
        <v>2</v>
      </c>
      <c r="AW21" s="65" t="s">
        <v>20</v>
      </c>
      <c r="AX21" s="70">
        <v>16</v>
      </c>
      <c r="AY21" s="70">
        <v>1</v>
      </c>
      <c r="BI21" s="65" t="s">
        <v>33</v>
      </c>
      <c r="BJ21" s="70">
        <v>132</v>
      </c>
      <c r="BK21" s="70">
        <v>11</v>
      </c>
      <c r="BM21" s="65" t="s">
        <v>66</v>
      </c>
      <c r="BN21" s="70">
        <v>62</v>
      </c>
      <c r="BO21" s="70">
        <v>4</v>
      </c>
      <c r="BQ21" s="64" t="s">
        <v>18</v>
      </c>
      <c r="BR21" s="69">
        <v>18</v>
      </c>
      <c r="BS21" s="69">
        <v>1</v>
      </c>
      <c r="BU21" s="65" t="s">
        <v>17</v>
      </c>
      <c r="BV21" s="70">
        <v>183</v>
      </c>
      <c r="BW21" s="70">
        <v>9</v>
      </c>
    </row>
    <row r="22" spans="3:75" ht="14.1" customHeight="1" thickBot="1">
      <c r="C22" s="64" t="s">
        <v>33</v>
      </c>
      <c r="D22" s="69">
        <v>288</v>
      </c>
      <c r="E22" s="69">
        <v>34</v>
      </c>
      <c r="G22" s="64" t="s">
        <v>9</v>
      </c>
      <c r="H22" s="69">
        <v>4</v>
      </c>
      <c r="J22" s="64" t="s">
        <v>28</v>
      </c>
      <c r="K22" s="69">
        <v>27745</v>
      </c>
      <c r="L22" s="69">
        <v>12</v>
      </c>
      <c r="N22" s="64" t="s">
        <v>68</v>
      </c>
      <c r="O22" s="69" t="s">
        <v>286</v>
      </c>
      <c r="Q22" s="64" t="s">
        <v>42</v>
      </c>
      <c r="R22" s="69">
        <v>4669</v>
      </c>
      <c r="S22" s="69">
        <v>1</v>
      </c>
      <c r="Y22" s="64" t="s">
        <v>20</v>
      </c>
      <c r="Z22" s="69">
        <v>6437</v>
      </c>
      <c r="AA22" s="69">
        <v>7</v>
      </c>
      <c r="AC22" s="64" t="s">
        <v>20</v>
      </c>
      <c r="AD22" s="69">
        <v>2655</v>
      </c>
      <c r="AE22" s="69">
        <v>1</v>
      </c>
      <c r="AG22" s="64" t="s">
        <v>22</v>
      </c>
      <c r="AH22" s="69">
        <v>60315</v>
      </c>
      <c r="AI22" s="69">
        <v>15</v>
      </c>
      <c r="AK22" s="64" t="s">
        <v>33</v>
      </c>
      <c r="AL22" s="69">
        <v>152076</v>
      </c>
      <c r="AM22" s="69">
        <v>70</v>
      </c>
      <c r="AW22" s="64" t="s">
        <v>21</v>
      </c>
      <c r="AX22" s="69">
        <v>7</v>
      </c>
      <c r="AY22" s="69">
        <v>3</v>
      </c>
      <c r="BI22" s="64" t="s">
        <v>36</v>
      </c>
      <c r="BJ22" s="69">
        <v>22</v>
      </c>
      <c r="BK22" s="69">
        <v>1</v>
      </c>
      <c r="BM22" s="64" t="s">
        <v>241</v>
      </c>
      <c r="BN22" s="69">
        <v>435</v>
      </c>
      <c r="BO22" s="69">
        <v>35</v>
      </c>
      <c r="BQ22" s="64" t="s">
        <v>18</v>
      </c>
      <c r="BR22" s="69">
        <v>4</v>
      </c>
      <c r="BS22" s="69">
        <v>1</v>
      </c>
      <c r="BU22" s="64" t="s">
        <v>52</v>
      </c>
      <c r="BV22" s="69">
        <v>180</v>
      </c>
      <c r="BW22" s="69">
        <v>14</v>
      </c>
    </row>
    <row r="23" spans="3:75" ht="14.1" customHeight="1" thickBot="1">
      <c r="C23" s="65" t="s">
        <v>11</v>
      </c>
      <c r="D23" s="70">
        <v>4</v>
      </c>
      <c r="E23" s="70">
        <v>1</v>
      </c>
      <c r="G23" s="65" t="s">
        <v>91</v>
      </c>
      <c r="H23" s="70">
        <v>1</v>
      </c>
      <c r="J23" s="65" t="s">
        <v>42</v>
      </c>
      <c r="K23" s="70">
        <v>2001</v>
      </c>
      <c r="L23" s="70">
        <v>1</v>
      </c>
      <c r="N23" s="65" t="s">
        <v>19</v>
      </c>
      <c r="O23" s="70" t="s">
        <v>286</v>
      </c>
      <c r="Q23" s="65" t="s">
        <v>78</v>
      </c>
      <c r="R23" s="70">
        <v>1300</v>
      </c>
      <c r="S23" s="70">
        <v>1</v>
      </c>
      <c r="Y23" s="65" t="s">
        <v>27</v>
      </c>
      <c r="Z23" s="70">
        <v>32486</v>
      </c>
      <c r="AA23" s="70">
        <v>9</v>
      </c>
      <c r="AC23" s="64" t="s">
        <v>27</v>
      </c>
      <c r="AD23" s="69">
        <v>6013</v>
      </c>
      <c r="AE23" s="69">
        <v>1</v>
      </c>
      <c r="AG23" s="65" t="s">
        <v>20</v>
      </c>
      <c r="AH23" s="70">
        <v>6644</v>
      </c>
      <c r="AI23" s="70">
        <v>3</v>
      </c>
      <c r="AK23" s="65" t="s">
        <v>167</v>
      </c>
      <c r="AL23" s="70">
        <v>19184</v>
      </c>
      <c r="AM23" s="70">
        <v>20</v>
      </c>
      <c r="AW23" s="65" t="s">
        <v>67</v>
      </c>
      <c r="AX23" s="70">
        <v>16</v>
      </c>
      <c r="AY23" s="70">
        <v>5</v>
      </c>
      <c r="BI23" s="65" t="s">
        <v>28</v>
      </c>
      <c r="BJ23" s="70">
        <v>173</v>
      </c>
      <c r="BK23" s="70">
        <v>37</v>
      </c>
      <c r="BM23" s="65" t="s">
        <v>52</v>
      </c>
      <c r="BN23" s="70">
        <v>19</v>
      </c>
      <c r="BO23" s="70">
        <v>1</v>
      </c>
      <c r="BU23" s="65" t="s">
        <v>28</v>
      </c>
      <c r="BV23" s="70">
        <v>1323</v>
      </c>
      <c r="BW23" s="70">
        <v>36</v>
      </c>
    </row>
    <row r="24" spans="3:75" ht="14.1" customHeight="1" thickBot="1">
      <c r="C24" s="65" t="s">
        <v>52</v>
      </c>
      <c r="D24" s="70">
        <v>20</v>
      </c>
      <c r="E24" s="70">
        <v>1</v>
      </c>
      <c r="G24" s="65" t="s">
        <v>302</v>
      </c>
      <c r="H24" s="70">
        <v>1</v>
      </c>
      <c r="J24" s="65" t="s">
        <v>79</v>
      </c>
      <c r="K24" s="70">
        <v>636</v>
      </c>
      <c r="L24" s="70">
        <v>1</v>
      </c>
      <c r="N24" s="65" t="s">
        <v>33</v>
      </c>
      <c r="O24" s="70" t="s">
        <v>286</v>
      </c>
      <c r="Q24" s="65" t="s">
        <v>229</v>
      </c>
      <c r="R24" s="70">
        <v>3250</v>
      </c>
      <c r="S24" s="70">
        <v>2</v>
      </c>
      <c r="Y24" s="65" t="s">
        <v>91</v>
      </c>
      <c r="Z24" s="70">
        <v>496</v>
      </c>
      <c r="AA24" s="70">
        <v>1</v>
      </c>
      <c r="AC24" s="64" t="s">
        <v>179</v>
      </c>
      <c r="AD24" s="69">
        <v>5224</v>
      </c>
      <c r="AE24" s="69">
        <v>1</v>
      </c>
      <c r="AG24" s="65" t="s">
        <v>27</v>
      </c>
      <c r="AH24" s="70">
        <v>62997</v>
      </c>
      <c r="AI24" s="70">
        <v>21</v>
      </c>
      <c r="AK24" s="65" t="s">
        <v>28</v>
      </c>
      <c r="AL24" s="70">
        <v>82437</v>
      </c>
      <c r="AM24" s="70">
        <v>49</v>
      </c>
      <c r="AW24" s="65" t="s">
        <v>51</v>
      </c>
      <c r="AX24" s="70">
        <v>15</v>
      </c>
      <c r="AY24" s="70">
        <v>1</v>
      </c>
      <c r="BI24" s="65" t="s">
        <v>12</v>
      </c>
      <c r="BJ24" s="70">
        <v>273</v>
      </c>
      <c r="BK24" s="70">
        <v>5</v>
      </c>
      <c r="BM24" s="65" t="s">
        <v>28</v>
      </c>
      <c r="BN24" s="70">
        <v>414</v>
      </c>
      <c r="BO24" s="70">
        <v>66</v>
      </c>
      <c r="BP24" s="6" t="str">
        <f t="shared" ref="BP24:BP30" si="2">PROPER(BQ24)</f>
        <v/>
      </c>
      <c r="BU24" s="65" t="s">
        <v>74</v>
      </c>
      <c r="BV24" s="70">
        <v>41</v>
      </c>
      <c r="BW24" s="70">
        <v>3</v>
      </c>
    </row>
    <row r="25" spans="3:75" ht="14.1" customHeight="1" thickBot="1">
      <c r="C25" s="64" t="s">
        <v>36</v>
      </c>
      <c r="D25" s="69">
        <v>14</v>
      </c>
      <c r="E25" s="69">
        <v>1</v>
      </c>
      <c r="G25" s="64" t="s">
        <v>67</v>
      </c>
      <c r="H25" s="69">
        <v>3</v>
      </c>
      <c r="J25" s="64" t="s">
        <v>18</v>
      </c>
      <c r="K25" s="69">
        <v>2928</v>
      </c>
      <c r="L25" s="69">
        <v>1</v>
      </c>
      <c r="N25" s="64" t="s">
        <v>29</v>
      </c>
      <c r="O25" s="69" t="s">
        <v>286</v>
      </c>
      <c r="Q25" s="64" t="s">
        <v>18</v>
      </c>
      <c r="R25" s="69">
        <v>893</v>
      </c>
      <c r="S25" s="69">
        <v>2</v>
      </c>
      <c r="Y25" s="64" t="s">
        <v>47</v>
      </c>
      <c r="Z25" s="69">
        <v>13790</v>
      </c>
      <c r="AA25" s="69">
        <v>4</v>
      </c>
      <c r="AC25" s="64" t="s">
        <v>67</v>
      </c>
      <c r="AD25" s="69">
        <v>7562</v>
      </c>
      <c r="AE25" s="69">
        <v>3</v>
      </c>
      <c r="AG25" s="64" t="s">
        <v>91</v>
      </c>
      <c r="AH25" s="69">
        <v>2554</v>
      </c>
      <c r="AI25" s="69">
        <v>2</v>
      </c>
      <c r="AK25" s="64" t="s">
        <v>12</v>
      </c>
      <c r="AL25" s="69">
        <v>8082</v>
      </c>
      <c r="AM25" s="69">
        <v>5</v>
      </c>
      <c r="AW25" s="64" t="s">
        <v>74</v>
      </c>
      <c r="AX25" s="69">
        <v>7</v>
      </c>
      <c r="AY25" s="69">
        <v>1</v>
      </c>
      <c r="BI25" s="64" t="s">
        <v>79</v>
      </c>
      <c r="BJ25" s="69">
        <v>23</v>
      </c>
      <c r="BK25" s="69">
        <v>2</v>
      </c>
      <c r="BM25" s="64" t="s">
        <v>12</v>
      </c>
      <c r="BN25" s="69">
        <v>41</v>
      </c>
      <c r="BO25" s="69">
        <v>4</v>
      </c>
      <c r="BP25" s="6" t="str">
        <f t="shared" si="2"/>
        <v/>
      </c>
      <c r="BU25" s="64" t="s">
        <v>33</v>
      </c>
      <c r="BV25" s="69">
        <v>1994</v>
      </c>
      <c r="BW25" s="69">
        <v>50</v>
      </c>
    </row>
    <row r="26" spans="3:75" ht="14.1" customHeight="1" thickBot="1">
      <c r="C26" s="65" t="s">
        <v>28</v>
      </c>
      <c r="D26" s="70">
        <v>354</v>
      </c>
      <c r="E26" s="70">
        <v>48</v>
      </c>
      <c r="G26" s="65" t="s">
        <v>51</v>
      </c>
      <c r="H26" s="70">
        <v>2</v>
      </c>
      <c r="J26" s="65" t="s">
        <v>29</v>
      </c>
      <c r="K26" s="70">
        <v>2552</v>
      </c>
      <c r="L26" s="70">
        <v>2</v>
      </c>
      <c r="N26" s="65" t="s">
        <v>8</v>
      </c>
      <c r="O26" s="70" t="s">
        <v>286</v>
      </c>
      <c r="Q26" s="65" t="s">
        <v>29</v>
      </c>
      <c r="R26" s="70">
        <v>5644</v>
      </c>
      <c r="S26" s="70">
        <v>2</v>
      </c>
      <c r="Y26" s="65" t="s">
        <v>21</v>
      </c>
      <c r="Z26" s="70">
        <v>3168</v>
      </c>
      <c r="AA26" s="70">
        <v>3</v>
      </c>
      <c r="AC26" s="64" t="s">
        <v>74</v>
      </c>
      <c r="AD26" s="69">
        <v>4328</v>
      </c>
      <c r="AE26" s="69">
        <v>2</v>
      </c>
      <c r="AG26" s="65" t="s">
        <v>248</v>
      </c>
      <c r="AH26" s="70">
        <v>276</v>
      </c>
      <c r="AI26" s="70">
        <v>1</v>
      </c>
      <c r="AK26" s="65" t="s">
        <v>84</v>
      </c>
      <c r="AL26" s="70">
        <v>19008</v>
      </c>
      <c r="AM26" s="70">
        <v>2</v>
      </c>
      <c r="AW26" s="65" t="s">
        <v>75</v>
      </c>
      <c r="AX26" s="70">
        <v>8</v>
      </c>
      <c r="AY26" s="70">
        <v>2</v>
      </c>
      <c r="BI26" s="65" t="s">
        <v>18</v>
      </c>
      <c r="BJ26" s="70">
        <v>75</v>
      </c>
      <c r="BK26" s="70">
        <v>6</v>
      </c>
      <c r="BM26" s="65" t="s">
        <v>64</v>
      </c>
      <c r="BN26" s="70">
        <v>70</v>
      </c>
      <c r="BO26" s="70">
        <v>9</v>
      </c>
      <c r="BP26" s="6" t="str">
        <f t="shared" si="2"/>
        <v/>
      </c>
      <c r="BU26" s="65" t="s">
        <v>75</v>
      </c>
      <c r="BV26" s="70">
        <v>5</v>
      </c>
      <c r="BW26" s="70">
        <v>1</v>
      </c>
    </row>
    <row r="27" spans="3:75" ht="14.1" customHeight="1" thickBot="1">
      <c r="C27" s="65" t="s">
        <v>12</v>
      </c>
      <c r="D27" s="70">
        <v>143</v>
      </c>
      <c r="E27" s="70">
        <v>16</v>
      </c>
      <c r="G27" s="65" t="s">
        <v>33</v>
      </c>
      <c r="H27" s="70">
        <v>77</v>
      </c>
      <c r="J27" s="65" t="s">
        <v>8</v>
      </c>
      <c r="K27" s="70">
        <v>27490</v>
      </c>
      <c r="L27" s="70">
        <v>5</v>
      </c>
      <c r="N27" s="65" t="s">
        <v>17</v>
      </c>
      <c r="O27" s="70" t="s">
        <v>286</v>
      </c>
      <c r="Q27" s="65" t="s">
        <v>8</v>
      </c>
      <c r="R27" s="70">
        <v>4521</v>
      </c>
      <c r="S27" s="70">
        <v>1</v>
      </c>
      <c r="Y27" s="65" t="s">
        <v>67</v>
      </c>
      <c r="Z27" s="70">
        <v>7737</v>
      </c>
      <c r="AA27" s="70">
        <v>5</v>
      </c>
      <c r="AC27" s="64" t="s">
        <v>180</v>
      </c>
      <c r="AD27" s="69">
        <v>273467</v>
      </c>
      <c r="AE27" s="69">
        <v>75</v>
      </c>
      <c r="AG27" s="65" t="s">
        <v>21</v>
      </c>
      <c r="AH27" s="70">
        <v>12310</v>
      </c>
      <c r="AI27" s="70">
        <v>5</v>
      </c>
      <c r="AK27" s="65" t="s">
        <v>42</v>
      </c>
      <c r="AL27" s="70">
        <v>2348</v>
      </c>
      <c r="AM27" s="70">
        <v>2</v>
      </c>
      <c r="AW27" s="65" t="s">
        <v>33</v>
      </c>
      <c r="AX27" s="70">
        <v>330</v>
      </c>
      <c r="AY27" s="70">
        <v>29</v>
      </c>
      <c r="BI27" s="65" t="s">
        <v>29</v>
      </c>
      <c r="BJ27" s="70">
        <v>1063</v>
      </c>
      <c r="BK27" s="70">
        <v>20</v>
      </c>
      <c r="BM27" s="65" t="s">
        <v>18</v>
      </c>
      <c r="BN27" s="70">
        <v>12</v>
      </c>
      <c r="BO27" s="70">
        <v>1</v>
      </c>
      <c r="BP27" s="6" t="str">
        <f t="shared" si="2"/>
        <v/>
      </c>
      <c r="BU27" s="65" t="s">
        <v>47</v>
      </c>
      <c r="BV27" s="70">
        <v>36</v>
      </c>
      <c r="BW27" s="70">
        <v>5</v>
      </c>
    </row>
    <row r="28" spans="3:75" ht="14.1" customHeight="1" thickBot="1">
      <c r="C28" s="64" t="s">
        <v>79</v>
      </c>
      <c r="D28" s="69">
        <v>97</v>
      </c>
      <c r="E28" s="69">
        <v>13</v>
      </c>
      <c r="G28" s="64" t="s">
        <v>303</v>
      </c>
      <c r="H28" s="69">
        <v>1</v>
      </c>
      <c r="J28" s="64" t="s">
        <v>13</v>
      </c>
      <c r="K28" s="69">
        <v>1801</v>
      </c>
      <c r="L28" s="69">
        <v>1</v>
      </c>
      <c r="N28" s="64" t="s">
        <v>9</v>
      </c>
      <c r="O28" s="69" t="s">
        <v>286</v>
      </c>
      <c r="Y28" s="65" t="s">
        <v>51</v>
      </c>
      <c r="Z28" s="70">
        <v>1768</v>
      </c>
      <c r="AA28" s="70">
        <v>2</v>
      </c>
      <c r="AC28" s="64" t="s">
        <v>52</v>
      </c>
      <c r="AD28" s="69">
        <v>9970</v>
      </c>
      <c r="AE28" s="69">
        <v>2</v>
      </c>
      <c r="AG28" s="65" t="s">
        <v>67</v>
      </c>
      <c r="AH28" s="70">
        <v>212</v>
      </c>
      <c r="AI28" s="70">
        <v>1</v>
      </c>
      <c r="AK28" s="65" t="s">
        <v>18</v>
      </c>
      <c r="AL28" s="70">
        <v>31804</v>
      </c>
      <c r="AM28" s="70">
        <v>13</v>
      </c>
      <c r="AW28" s="65" t="s">
        <v>28</v>
      </c>
      <c r="AX28" s="70">
        <v>175</v>
      </c>
      <c r="AY28" s="70">
        <v>21</v>
      </c>
      <c r="BI28" s="65" t="s">
        <v>8</v>
      </c>
      <c r="BJ28" s="70">
        <v>4</v>
      </c>
      <c r="BK28" s="70">
        <v>1</v>
      </c>
      <c r="BM28" s="65" t="s">
        <v>29</v>
      </c>
      <c r="BN28" s="70">
        <v>34</v>
      </c>
      <c r="BO28" s="70">
        <v>2</v>
      </c>
      <c r="BP28" s="6" t="str">
        <f t="shared" si="2"/>
        <v/>
      </c>
      <c r="BU28" s="65" t="s">
        <v>36</v>
      </c>
      <c r="BV28" s="70">
        <v>23</v>
      </c>
      <c r="BW28" s="70">
        <v>7</v>
      </c>
    </row>
    <row r="29" spans="3:75" ht="14.1" customHeight="1" thickBot="1">
      <c r="C29" s="64" t="s">
        <v>18</v>
      </c>
      <c r="D29" s="69">
        <v>203</v>
      </c>
      <c r="E29" s="69">
        <v>5</v>
      </c>
      <c r="G29" s="65" t="s">
        <v>52</v>
      </c>
      <c r="H29" s="70">
        <v>1</v>
      </c>
      <c r="N29" s="65" t="s">
        <v>74</v>
      </c>
      <c r="O29" s="70" t="s">
        <v>286</v>
      </c>
      <c r="Y29" s="65" t="s">
        <v>74</v>
      </c>
      <c r="Z29" s="70">
        <v>19785</v>
      </c>
      <c r="AA29" s="70">
        <v>4</v>
      </c>
      <c r="AC29" s="64" t="s">
        <v>90</v>
      </c>
      <c r="AD29" s="69">
        <v>1086</v>
      </c>
      <c r="AE29" s="69">
        <v>1</v>
      </c>
      <c r="AG29" s="65" t="s">
        <v>51</v>
      </c>
      <c r="AH29" s="70">
        <v>2451</v>
      </c>
      <c r="AI29" s="70">
        <v>23</v>
      </c>
      <c r="AK29" s="65" t="s">
        <v>29</v>
      </c>
      <c r="AL29" s="70">
        <v>37120</v>
      </c>
      <c r="AM29" s="70">
        <v>20</v>
      </c>
      <c r="AW29" s="65" t="s">
        <v>239</v>
      </c>
      <c r="AX29" s="70">
        <v>237</v>
      </c>
      <c r="AY29" s="70">
        <v>29</v>
      </c>
      <c r="BI29" s="65" t="s">
        <v>19</v>
      </c>
      <c r="BJ29" s="70">
        <v>11</v>
      </c>
      <c r="BK29" s="70">
        <v>2</v>
      </c>
      <c r="BM29" s="65" t="s">
        <v>8</v>
      </c>
      <c r="BN29" s="70">
        <v>108</v>
      </c>
      <c r="BO29" s="70">
        <v>12</v>
      </c>
      <c r="BP29" s="6" t="str">
        <f t="shared" si="2"/>
        <v/>
      </c>
      <c r="BU29" s="65" t="s">
        <v>12</v>
      </c>
      <c r="BV29" s="70">
        <v>388</v>
      </c>
      <c r="BW29" s="70">
        <v>64</v>
      </c>
    </row>
    <row r="30" spans="3:75" ht="14.1" customHeight="1" thickBot="1">
      <c r="C30" s="64" t="s">
        <v>8</v>
      </c>
      <c r="D30" s="69">
        <v>125</v>
      </c>
      <c r="E30" s="69">
        <v>9</v>
      </c>
      <c r="G30" s="65" t="s">
        <v>167</v>
      </c>
      <c r="H30" s="70">
        <v>3</v>
      </c>
      <c r="N30" s="65" t="s">
        <v>20</v>
      </c>
      <c r="O30" s="70" t="s">
        <v>286</v>
      </c>
      <c r="Y30" s="65" t="s">
        <v>75</v>
      </c>
      <c r="Z30" s="70">
        <v>1345</v>
      </c>
      <c r="AA30" s="70">
        <v>1</v>
      </c>
      <c r="AC30" s="64" t="s">
        <v>36</v>
      </c>
      <c r="AD30" s="69">
        <v>1339</v>
      </c>
      <c r="AE30" s="69">
        <v>1</v>
      </c>
      <c r="AG30" s="65" t="s">
        <v>74</v>
      </c>
      <c r="AH30" s="70">
        <v>4994</v>
      </c>
      <c r="AI30" s="70">
        <v>2</v>
      </c>
      <c r="AK30" s="65" t="s">
        <v>8</v>
      </c>
      <c r="AL30" s="70">
        <v>18304</v>
      </c>
      <c r="AM30" s="70">
        <v>13</v>
      </c>
      <c r="AW30" s="65" t="s">
        <v>42</v>
      </c>
      <c r="AX30" s="70">
        <v>7</v>
      </c>
      <c r="AY30" s="70">
        <v>2</v>
      </c>
      <c r="BI30" s="65" t="s">
        <v>240</v>
      </c>
      <c r="BJ30" s="70">
        <v>9</v>
      </c>
      <c r="BK30" s="70">
        <v>1</v>
      </c>
      <c r="BM30" s="65" t="s">
        <v>87</v>
      </c>
      <c r="BN30" s="70">
        <v>7</v>
      </c>
      <c r="BO30" s="70">
        <v>1</v>
      </c>
      <c r="BP30" s="6" t="str">
        <f t="shared" si="2"/>
        <v/>
      </c>
      <c r="BU30" s="65" t="s">
        <v>11</v>
      </c>
      <c r="BV30" s="70">
        <v>5</v>
      </c>
      <c r="BW30" s="70">
        <v>1</v>
      </c>
    </row>
    <row r="31" spans="3:75" ht="14.1" customHeight="1" thickBot="1">
      <c r="C31" s="64" t="s">
        <v>10</v>
      </c>
      <c r="D31" s="69">
        <v>21</v>
      </c>
      <c r="E31" s="69">
        <v>3</v>
      </c>
      <c r="G31" s="64" t="s">
        <v>36</v>
      </c>
      <c r="H31" s="69">
        <v>3</v>
      </c>
      <c r="N31" s="64" t="s">
        <v>13</v>
      </c>
      <c r="O31" s="69" t="s">
        <v>286</v>
      </c>
      <c r="Y31" s="65" t="s">
        <v>66</v>
      </c>
      <c r="Z31" s="70">
        <v>229</v>
      </c>
      <c r="AA31" s="70">
        <v>1</v>
      </c>
      <c r="AC31" s="64" t="s">
        <v>337</v>
      </c>
      <c r="AD31" s="69">
        <v>142326</v>
      </c>
      <c r="AE31" s="69">
        <v>98</v>
      </c>
      <c r="AG31" s="65" t="s">
        <v>180</v>
      </c>
      <c r="AH31" s="70">
        <v>124455</v>
      </c>
      <c r="AI31" s="70">
        <v>34</v>
      </c>
      <c r="AK31" s="65" t="s">
        <v>10</v>
      </c>
      <c r="AL31" s="70">
        <v>1039</v>
      </c>
      <c r="AM31" s="70">
        <v>2</v>
      </c>
      <c r="AW31" s="65" t="s">
        <v>79</v>
      </c>
      <c r="AX31" s="70">
        <v>212</v>
      </c>
      <c r="AY31" s="70">
        <v>14</v>
      </c>
      <c r="BU31" s="65" t="s">
        <v>91</v>
      </c>
      <c r="BV31" s="70">
        <v>67</v>
      </c>
      <c r="BW31" s="70">
        <v>1</v>
      </c>
    </row>
    <row r="32" spans="3:75" ht="14.1" customHeight="1" thickBot="1">
      <c r="G32" s="65" t="s">
        <v>28</v>
      </c>
      <c r="H32" s="70">
        <v>80</v>
      </c>
      <c r="N32" s="65" t="s">
        <v>21</v>
      </c>
      <c r="O32" s="70" t="s">
        <v>286</v>
      </c>
      <c r="Y32" s="65" t="s">
        <v>33</v>
      </c>
      <c r="Z32" s="70">
        <v>345535</v>
      </c>
      <c r="AA32" s="70">
        <v>92</v>
      </c>
      <c r="AC32" s="64" t="s">
        <v>12</v>
      </c>
      <c r="AD32" s="69">
        <v>18341</v>
      </c>
      <c r="AE32" s="69">
        <v>9</v>
      </c>
      <c r="AG32" s="65" t="s">
        <v>249</v>
      </c>
      <c r="AH32" s="70">
        <v>1786</v>
      </c>
      <c r="AI32" s="70">
        <v>1</v>
      </c>
      <c r="AK32" s="65" t="s">
        <v>19</v>
      </c>
      <c r="AL32" s="70">
        <v>553</v>
      </c>
      <c r="AM32" s="70">
        <v>1</v>
      </c>
      <c r="AW32" s="65" t="s">
        <v>68</v>
      </c>
      <c r="AX32" s="70">
        <v>1</v>
      </c>
      <c r="AY32" s="70">
        <v>1</v>
      </c>
      <c r="BU32" s="65" t="s">
        <v>42</v>
      </c>
      <c r="BV32" s="70">
        <v>43</v>
      </c>
      <c r="BW32" s="70">
        <v>11</v>
      </c>
    </row>
    <row r="33" spans="7:75" ht="14.1" customHeight="1" thickBot="1">
      <c r="G33" s="65" t="s">
        <v>304</v>
      </c>
      <c r="H33" s="70">
        <v>1</v>
      </c>
      <c r="N33" s="65" t="s">
        <v>66</v>
      </c>
      <c r="O33" s="70" t="s">
        <v>286</v>
      </c>
      <c r="Y33" s="65" t="s">
        <v>52</v>
      </c>
      <c r="Z33" s="70">
        <v>9518</v>
      </c>
      <c r="AA33" s="70">
        <v>3</v>
      </c>
      <c r="AC33" s="64" t="s">
        <v>42</v>
      </c>
      <c r="AD33" s="69">
        <v>7903</v>
      </c>
      <c r="AE33" s="69">
        <v>3</v>
      </c>
      <c r="AG33" s="65" t="s">
        <v>52</v>
      </c>
      <c r="AH33" s="70">
        <v>15464</v>
      </c>
      <c r="AI33" s="70">
        <v>4</v>
      </c>
      <c r="AK33" s="65" t="s">
        <v>30</v>
      </c>
      <c r="AL33" s="70">
        <v>42020</v>
      </c>
      <c r="AM33" s="70">
        <v>3</v>
      </c>
      <c r="AW33" s="65" t="s">
        <v>18</v>
      </c>
      <c r="AX33" s="70">
        <v>144</v>
      </c>
      <c r="AY33" s="70">
        <v>17</v>
      </c>
      <c r="BU33" s="65" t="s">
        <v>48</v>
      </c>
      <c r="BV33" s="70">
        <v>217</v>
      </c>
      <c r="BW33" s="70">
        <v>7</v>
      </c>
    </row>
    <row r="34" spans="7:75" ht="14.1" customHeight="1" thickBot="1">
      <c r="G34" s="64" t="s">
        <v>12</v>
      </c>
      <c r="H34" s="69">
        <v>21</v>
      </c>
      <c r="N34" s="64" t="s">
        <v>65</v>
      </c>
      <c r="O34" s="69" t="s">
        <v>286</v>
      </c>
      <c r="Y34" s="65" t="s">
        <v>90</v>
      </c>
      <c r="Z34" s="70">
        <v>157</v>
      </c>
      <c r="AA34" s="70">
        <v>1</v>
      </c>
      <c r="AC34" s="64" t="s">
        <v>79</v>
      </c>
      <c r="AD34" s="69">
        <v>37061</v>
      </c>
      <c r="AE34" s="69">
        <v>24</v>
      </c>
      <c r="AG34" s="65" t="s">
        <v>36</v>
      </c>
      <c r="AH34" s="70">
        <v>21844</v>
      </c>
      <c r="AI34" s="70">
        <v>8</v>
      </c>
      <c r="AK34" s="65" t="s">
        <v>34</v>
      </c>
      <c r="AL34" s="70">
        <v>208</v>
      </c>
      <c r="AM34" s="70">
        <v>1</v>
      </c>
      <c r="AW34" s="65" t="s">
        <v>29</v>
      </c>
      <c r="AX34" s="70">
        <v>11.5</v>
      </c>
      <c r="AY34" s="70">
        <v>3</v>
      </c>
      <c r="BU34" s="65" t="s">
        <v>64</v>
      </c>
      <c r="BV34" s="70">
        <v>928</v>
      </c>
      <c r="BW34" s="70">
        <v>79</v>
      </c>
    </row>
    <row r="35" spans="7:75" ht="14.1" customHeight="1" thickBot="1">
      <c r="G35" s="65" t="s">
        <v>305</v>
      </c>
      <c r="H35" s="70">
        <v>1</v>
      </c>
      <c r="N35" s="65" t="s">
        <v>41</v>
      </c>
      <c r="O35" s="70" t="s">
        <v>286</v>
      </c>
      <c r="Y35" s="65" t="s">
        <v>118</v>
      </c>
      <c r="Z35" s="70">
        <v>1457</v>
      </c>
      <c r="AA35" s="70">
        <v>1</v>
      </c>
      <c r="AC35" s="64" t="s">
        <v>127</v>
      </c>
      <c r="AD35" s="69">
        <v>10308</v>
      </c>
      <c r="AE35" s="69">
        <v>1</v>
      </c>
      <c r="AG35" s="65" t="s">
        <v>28</v>
      </c>
      <c r="AH35" s="70">
        <v>499129</v>
      </c>
      <c r="AI35" s="70">
        <v>183</v>
      </c>
      <c r="AK35" s="65" t="s">
        <v>11</v>
      </c>
      <c r="AL35" s="70">
        <v>3044</v>
      </c>
      <c r="AM35" s="70">
        <v>2</v>
      </c>
      <c r="AW35" s="65" t="s">
        <v>8</v>
      </c>
      <c r="AX35" s="70">
        <v>6</v>
      </c>
      <c r="AY35" s="70">
        <v>2</v>
      </c>
      <c r="BU35" s="65" t="s">
        <v>68</v>
      </c>
      <c r="BV35" s="70">
        <v>1</v>
      </c>
      <c r="BW35" s="70">
        <v>1</v>
      </c>
    </row>
    <row r="36" spans="7:75" ht="14.1" customHeight="1" thickBot="1">
      <c r="G36" s="65" t="s">
        <v>306</v>
      </c>
      <c r="H36" s="70">
        <v>1</v>
      </c>
      <c r="N36" s="65" t="s">
        <v>45</v>
      </c>
      <c r="O36" s="70" t="s">
        <v>286</v>
      </c>
      <c r="Y36" s="65" t="s">
        <v>36</v>
      </c>
      <c r="Z36" s="70">
        <v>10041</v>
      </c>
      <c r="AA36" s="70">
        <v>4</v>
      </c>
      <c r="AC36" s="64" t="s">
        <v>18</v>
      </c>
      <c r="AD36" s="69">
        <v>29980</v>
      </c>
      <c r="AE36" s="69">
        <v>13</v>
      </c>
      <c r="AG36" s="65" t="s">
        <v>12</v>
      </c>
      <c r="AH36" s="70">
        <v>167112</v>
      </c>
      <c r="AI36" s="70">
        <v>44</v>
      </c>
      <c r="AK36" s="65" t="s">
        <v>36</v>
      </c>
      <c r="AL36" s="70">
        <v>18756</v>
      </c>
      <c r="AM36" s="70">
        <v>3</v>
      </c>
      <c r="AW36" s="65" t="s">
        <v>10</v>
      </c>
      <c r="AX36" s="70">
        <v>5</v>
      </c>
      <c r="AY36" s="70">
        <v>4</v>
      </c>
      <c r="BU36" s="65" t="s">
        <v>18</v>
      </c>
      <c r="BV36" s="70">
        <v>143</v>
      </c>
      <c r="BW36" s="70">
        <v>46</v>
      </c>
    </row>
    <row r="37" spans="7:75" ht="14.1" customHeight="1" thickBot="1">
      <c r="G37" s="64" t="s">
        <v>111</v>
      </c>
      <c r="H37" s="69">
        <v>1</v>
      </c>
      <c r="N37" s="64" t="s">
        <v>51</v>
      </c>
      <c r="O37" s="69" t="s">
        <v>286</v>
      </c>
      <c r="Y37" s="65" t="s">
        <v>28</v>
      </c>
      <c r="Z37" s="70">
        <v>541390</v>
      </c>
      <c r="AA37" s="70">
        <v>44</v>
      </c>
      <c r="AC37" s="64" t="s">
        <v>29</v>
      </c>
      <c r="AD37" s="69">
        <v>176432</v>
      </c>
      <c r="AE37" s="69">
        <v>52</v>
      </c>
      <c r="AG37" s="65" t="s">
        <v>250</v>
      </c>
      <c r="AH37" s="70">
        <v>2536</v>
      </c>
      <c r="AI37" s="70">
        <v>3</v>
      </c>
      <c r="AK37" s="65" t="s">
        <v>67</v>
      </c>
      <c r="AL37" s="70">
        <v>1031</v>
      </c>
      <c r="AM37" s="70">
        <v>3</v>
      </c>
      <c r="AW37" s="65" t="s">
        <v>50</v>
      </c>
      <c r="AX37" s="70">
        <v>1</v>
      </c>
      <c r="AY37" s="70">
        <v>1</v>
      </c>
      <c r="BU37" s="65" t="s">
        <v>29</v>
      </c>
      <c r="BV37" s="70">
        <v>601</v>
      </c>
      <c r="BW37" s="70">
        <v>38</v>
      </c>
    </row>
    <row r="38" spans="7:75" ht="14.1" customHeight="1" thickBot="1">
      <c r="G38" s="65" t="s">
        <v>64</v>
      </c>
      <c r="H38" s="70">
        <v>5</v>
      </c>
      <c r="N38" s="65" t="s">
        <v>46</v>
      </c>
      <c r="O38" s="70" t="s">
        <v>286</v>
      </c>
      <c r="Y38" s="65" t="s">
        <v>92</v>
      </c>
      <c r="Z38" s="70">
        <v>5904</v>
      </c>
      <c r="AA38" s="70">
        <v>6</v>
      </c>
      <c r="AC38" s="64" t="s">
        <v>8</v>
      </c>
      <c r="AD38" s="69">
        <v>60636</v>
      </c>
      <c r="AE38" s="69">
        <v>18</v>
      </c>
      <c r="AG38" s="65" t="s">
        <v>42</v>
      </c>
      <c r="AH38" s="70">
        <v>610</v>
      </c>
      <c r="AI38" s="70">
        <v>1</v>
      </c>
      <c r="AW38" s="65" t="s">
        <v>19</v>
      </c>
      <c r="AX38" s="70">
        <v>31</v>
      </c>
      <c r="AY38" s="70">
        <v>7</v>
      </c>
      <c r="BU38" s="65" t="s">
        <v>8</v>
      </c>
      <c r="BV38" s="70">
        <v>20</v>
      </c>
      <c r="BW38" s="70">
        <v>4</v>
      </c>
    </row>
    <row r="39" spans="7:75" ht="14.1" customHeight="1" thickBot="1">
      <c r="G39" s="65" t="s">
        <v>18</v>
      </c>
      <c r="H39" s="70">
        <v>7</v>
      </c>
      <c r="N39" s="65" t="s">
        <v>35</v>
      </c>
      <c r="O39" s="70" t="s">
        <v>286</v>
      </c>
      <c r="Y39" s="65" t="s">
        <v>12</v>
      </c>
      <c r="Z39" s="70">
        <v>216527</v>
      </c>
      <c r="AA39" s="70">
        <v>79</v>
      </c>
      <c r="AC39" s="64" t="s">
        <v>10</v>
      </c>
      <c r="AD39" s="69">
        <v>2317</v>
      </c>
      <c r="AE39" s="69">
        <v>3</v>
      </c>
      <c r="AG39" s="65" t="s">
        <v>98</v>
      </c>
      <c r="AH39" s="70">
        <v>4120</v>
      </c>
      <c r="AI39" s="70">
        <v>1</v>
      </c>
      <c r="AW39" s="65" t="s">
        <v>13</v>
      </c>
      <c r="AX39" s="70">
        <v>14</v>
      </c>
      <c r="AY39" s="70">
        <v>2</v>
      </c>
      <c r="BU39" s="65" t="s">
        <v>10</v>
      </c>
      <c r="BV39" s="70">
        <v>55</v>
      </c>
      <c r="BW39" s="70">
        <v>11</v>
      </c>
    </row>
    <row r="40" spans="7:75" ht="14.1" customHeight="1" thickBot="1">
      <c r="G40" s="64" t="s">
        <v>29</v>
      </c>
      <c r="H40" s="69">
        <v>8</v>
      </c>
      <c r="N40" s="64" t="s">
        <v>30</v>
      </c>
      <c r="O40" s="69" t="s">
        <v>286</v>
      </c>
      <c r="Y40" s="65" t="s">
        <v>84</v>
      </c>
      <c r="Z40" s="70">
        <v>18603</v>
      </c>
      <c r="AA40" s="70">
        <v>1</v>
      </c>
      <c r="AC40" s="64" t="s">
        <v>19</v>
      </c>
      <c r="AD40" s="69">
        <v>7494</v>
      </c>
      <c r="AE40" s="69">
        <v>3</v>
      </c>
      <c r="AG40" s="65" t="s">
        <v>79</v>
      </c>
      <c r="AH40" s="70">
        <v>85096</v>
      </c>
      <c r="AI40" s="70">
        <v>80</v>
      </c>
      <c r="AX40" s="80"/>
      <c r="AY40" s="80"/>
      <c r="BU40" s="65" t="s">
        <v>67</v>
      </c>
      <c r="BV40" s="70">
        <v>19</v>
      </c>
      <c r="BW40" s="70">
        <v>3</v>
      </c>
    </row>
    <row r="41" spans="7:75" ht="15.75" thickBot="1">
      <c r="G41" s="65" t="s">
        <v>307</v>
      </c>
      <c r="H41" s="70">
        <v>1</v>
      </c>
      <c r="N41" s="65" t="s">
        <v>224</v>
      </c>
      <c r="O41" s="70" t="s">
        <v>286</v>
      </c>
      <c r="Y41" s="65" t="s">
        <v>48</v>
      </c>
      <c r="Z41" s="70">
        <v>4918</v>
      </c>
      <c r="AA41" s="70">
        <v>4</v>
      </c>
      <c r="AC41" s="64" t="s">
        <v>31</v>
      </c>
      <c r="AD41" s="69">
        <v>2957</v>
      </c>
      <c r="AE41" s="69">
        <v>1</v>
      </c>
      <c r="AG41" s="65" t="s">
        <v>68</v>
      </c>
      <c r="AH41" s="70">
        <v>7481</v>
      </c>
      <c r="AI41" s="70">
        <v>5</v>
      </c>
      <c r="AK41" s="4"/>
      <c r="BU41" s="65" t="s">
        <v>34</v>
      </c>
      <c r="BV41" s="70">
        <v>58</v>
      </c>
      <c r="BW41" s="70">
        <v>15</v>
      </c>
    </row>
    <row r="42" spans="7:75" ht="14.1" customHeight="1" thickBot="1">
      <c r="G42" s="65" t="s">
        <v>308</v>
      </c>
      <c r="H42" s="70">
        <v>2</v>
      </c>
      <c r="Y42" s="65" t="s">
        <v>42</v>
      </c>
      <c r="Z42" s="70">
        <v>15694</v>
      </c>
      <c r="AA42" s="70">
        <v>11</v>
      </c>
      <c r="AG42" s="65" t="s">
        <v>80</v>
      </c>
      <c r="AH42" s="70">
        <v>1130</v>
      </c>
      <c r="AI42" s="70">
        <v>1</v>
      </c>
      <c r="BU42" s="65" t="s">
        <v>50</v>
      </c>
      <c r="BV42" s="70">
        <v>40</v>
      </c>
      <c r="BW42" s="70">
        <v>8</v>
      </c>
    </row>
    <row r="43" spans="7:75" ht="14.1" customHeight="1" thickBot="1">
      <c r="G43" s="64" t="s">
        <v>309</v>
      </c>
      <c r="H43" s="69">
        <v>1</v>
      </c>
      <c r="Y43" s="65" t="s">
        <v>55</v>
      </c>
      <c r="Z43" s="70">
        <v>884</v>
      </c>
      <c r="AA43" s="70">
        <v>1</v>
      </c>
      <c r="AG43" s="65" t="s">
        <v>18</v>
      </c>
      <c r="AH43" s="70">
        <v>43015</v>
      </c>
      <c r="AI43" s="70">
        <v>22</v>
      </c>
      <c r="BU43" s="65" t="s">
        <v>19</v>
      </c>
      <c r="BV43" s="70">
        <v>33</v>
      </c>
      <c r="BW43" s="70">
        <v>13</v>
      </c>
    </row>
    <row r="44" spans="7:75" ht="14.1" customHeight="1" thickBot="1">
      <c r="G44" s="65" t="s">
        <v>310</v>
      </c>
      <c r="H44" s="70">
        <v>1</v>
      </c>
      <c r="Y44" s="65" t="s">
        <v>79</v>
      </c>
      <c r="Z44" s="70">
        <v>100163</v>
      </c>
      <c r="AA44" s="70">
        <v>45</v>
      </c>
      <c r="AG44" s="65" t="s">
        <v>251</v>
      </c>
      <c r="AH44" s="70">
        <v>41330</v>
      </c>
      <c r="AI44" s="70">
        <v>21</v>
      </c>
      <c r="BU44" s="65" t="s">
        <v>44</v>
      </c>
      <c r="BV44" s="70">
        <v>9</v>
      </c>
      <c r="BW44" s="70">
        <v>2</v>
      </c>
    </row>
    <row r="45" spans="7:75" ht="14.1" customHeight="1" thickBot="1">
      <c r="G45" s="65" t="s">
        <v>8</v>
      </c>
      <c r="H45" s="70">
        <v>43</v>
      </c>
      <c r="Y45" s="65" t="s">
        <v>68</v>
      </c>
      <c r="Z45" s="70">
        <v>6392</v>
      </c>
      <c r="AA45" s="70">
        <v>4</v>
      </c>
      <c r="AG45" s="65" t="s">
        <v>252</v>
      </c>
      <c r="AH45" s="70">
        <v>107025</v>
      </c>
      <c r="AI45" s="70">
        <v>44</v>
      </c>
      <c r="BU45" s="65" t="s">
        <v>87</v>
      </c>
      <c r="BV45" s="70">
        <v>121</v>
      </c>
      <c r="BW45" s="70">
        <v>13</v>
      </c>
    </row>
    <row r="46" spans="7:75" ht="14.1" customHeight="1" thickBot="1">
      <c r="G46" s="64" t="s">
        <v>10</v>
      </c>
      <c r="H46" s="69">
        <v>2</v>
      </c>
      <c r="Y46" s="65" t="s">
        <v>18</v>
      </c>
      <c r="Z46" s="70">
        <v>40409</v>
      </c>
      <c r="AA46" s="70">
        <v>21</v>
      </c>
      <c r="AG46" s="65" t="s">
        <v>10</v>
      </c>
      <c r="AH46" s="70">
        <v>9242</v>
      </c>
      <c r="AI46" s="70">
        <v>8</v>
      </c>
      <c r="BU46" s="65" t="s">
        <v>41</v>
      </c>
      <c r="BV46" s="70">
        <v>2</v>
      </c>
      <c r="BW46" s="70">
        <v>1</v>
      </c>
    </row>
    <row r="47" spans="7:75" ht="14.1" customHeight="1" thickBot="1">
      <c r="G47" s="65" t="s">
        <v>13</v>
      </c>
      <c r="H47" s="70">
        <v>1</v>
      </c>
      <c r="Y47" s="65" t="s">
        <v>29</v>
      </c>
      <c r="Z47" s="70">
        <v>97983</v>
      </c>
      <c r="AA47" s="70">
        <v>41</v>
      </c>
      <c r="AG47" s="65" t="s">
        <v>50</v>
      </c>
      <c r="AH47" s="70">
        <v>4304</v>
      </c>
      <c r="AI47" s="70">
        <v>1</v>
      </c>
      <c r="BU47" s="65" t="s">
        <v>9</v>
      </c>
      <c r="BV47" s="70">
        <v>54</v>
      </c>
      <c r="BW47" s="70">
        <v>8</v>
      </c>
    </row>
    <row r="48" spans="7:75" ht="14.1" customHeight="1" thickBot="1">
      <c r="Y48" s="65" t="s">
        <v>8</v>
      </c>
      <c r="Z48" s="70">
        <v>238336</v>
      </c>
      <c r="AA48" s="70">
        <v>81</v>
      </c>
      <c r="AG48" s="65" t="s">
        <v>19</v>
      </c>
      <c r="AH48" s="70">
        <v>21874</v>
      </c>
      <c r="AI48" s="70">
        <v>11</v>
      </c>
    </row>
    <row r="49" spans="25:35" ht="14.1" customHeight="1" thickBot="1">
      <c r="Y49" s="65" t="s">
        <v>10</v>
      </c>
      <c r="Z49" s="70">
        <v>46108</v>
      </c>
      <c r="AA49" s="70">
        <v>18</v>
      </c>
      <c r="AG49" s="65" t="s">
        <v>103</v>
      </c>
      <c r="AH49" s="70">
        <v>2978</v>
      </c>
      <c r="AI49" s="70">
        <v>3</v>
      </c>
    </row>
    <row r="50" spans="25:35" ht="14.1" customHeight="1" thickBot="1">
      <c r="Y50" s="65" t="s">
        <v>50</v>
      </c>
      <c r="Z50" s="70">
        <v>5879</v>
      </c>
      <c r="AA50" s="70">
        <v>3</v>
      </c>
      <c r="AG50" s="65" t="s">
        <v>87</v>
      </c>
      <c r="AH50" s="70">
        <v>15324</v>
      </c>
      <c r="AI50" s="70">
        <v>11</v>
      </c>
    </row>
    <row r="51" spans="25:35" ht="14.1" customHeight="1" thickBot="1">
      <c r="Y51" s="65" t="s">
        <v>19</v>
      </c>
      <c r="Z51" s="70">
        <v>20036</v>
      </c>
      <c r="AA51" s="70">
        <v>11</v>
      </c>
      <c r="AG51" s="65" t="s">
        <v>30</v>
      </c>
      <c r="AH51" s="70">
        <v>11903</v>
      </c>
      <c r="AI51" s="70">
        <v>8</v>
      </c>
    </row>
    <row r="52" spans="25:35" ht="14.1" customHeight="1" thickBot="1">
      <c r="Y52" s="65" t="s">
        <v>87</v>
      </c>
      <c r="Z52" s="70">
        <v>4412</v>
      </c>
      <c r="AA52" s="70">
        <v>3</v>
      </c>
      <c r="AG52" s="65" t="s">
        <v>13</v>
      </c>
      <c r="AH52" s="70">
        <v>738</v>
      </c>
      <c r="AI52" s="70">
        <v>2</v>
      </c>
    </row>
    <row r="53" spans="25:35" ht="14.1" customHeight="1" thickBot="1">
      <c r="Y53" s="65" t="s">
        <v>30</v>
      </c>
      <c r="Z53" s="70">
        <v>15137</v>
      </c>
      <c r="AA53" s="70">
        <v>6</v>
      </c>
      <c r="AG53" s="65" t="s">
        <v>61</v>
      </c>
      <c r="AH53" s="70">
        <v>4780</v>
      </c>
      <c r="AI53" s="70">
        <v>2</v>
      </c>
    </row>
    <row r="54" spans="25:35" ht="15.75" thickBot="1">
      <c r="Y54" s="65" t="s">
        <v>31</v>
      </c>
      <c r="Z54" s="70">
        <v>806</v>
      </c>
      <c r="AA54" s="70">
        <v>1</v>
      </c>
    </row>
  </sheetData>
  <mergeCells count="24">
    <mergeCell ref="BI12:BK13"/>
    <mergeCell ref="BA15:BC15"/>
    <mergeCell ref="G12:H13"/>
    <mergeCell ref="J12:L13"/>
    <mergeCell ref="N12:O13"/>
    <mergeCell ref="Q12:S13"/>
    <mergeCell ref="AO15:AQ15"/>
    <mergeCell ref="AC12:AE13"/>
    <mergeCell ref="C12:E13"/>
    <mergeCell ref="U12:W13"/>
    <mergeCell ref="U15:W15"/>
    <mergeCell ref="BU12:BW13"/>
    <mergeCell ref="AO12:AQ13"/>
    <mergeCell ref="AS12:AU13"/>
    <mergeCell ref="Y12:AA13"/>
    <mergeCell ref="BA12:BC13"/>
    <mergeCell ref="BM12:BO13"/>
    <mergeCell ref="AW12:AY13"/>
    <mergeCell ref="AG12:AI13"/>
    <mergeCell ref="AK12:AM13"/>
    <mergeCell ref="BE12:BG13"/>
    <mergeCell ref="BE15:BG15"/>
    <mergeCell ref="AS15:AU15"/>
    <mergeCell ref="BQ12:BS13"/>
  </mergeCells>
  <hyperlinks>
    <hyperlink ref="AO15:AQ15" location="'Traducciones 3.1'!A1" display="'Traducciones 3.1'!A1" xr:uid="{00000000-0004-0000-0400-000001000000}"/>
    <hyperlink ref="AS15:AU15" location="'Traducciones 3.1'!A1" display="'Traducciones 3.1'!A1" xr:uid="{00000000-0004-0000-0400-000002000000}"/>
    <hyperlink ref="BA15:BC15" location="'Traducciones 3.1'!A1" display="'Traducciones 3.1'!A1" xr:uid="{F9064FC5-9413-493C-B74F-BCCA8ECC0084}"/>
    <hyperlink ref="BE15:BG15" location="'Traducciones 3.1'!A1" display="'Traducciones 3.1'!A1" xr:uid="{6D69A738-90A9-4DAB-A1DD-BF01D5781D73}"/>
  </hyperlinks>
  <pageMargins left="0.7" right="0.7" top="0.75" bottom="0.75" header="0.3" footer="0.3"/>
  <pageSetup paperSize="9" orientation="portrait"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2:BP84"/>
  <sheetViews>
    <sheetView zoomScaleNormal="100" workbookViewId="0"/>
  </sheetViews>
  <sheetFormatPr baseColWidth="10" defaultColWidth="11.42578125" defaultRowHeight="14.25"/>
  <cols>
    <col min="1" max="2" width="11.42578125" style="1"/>
    <col min="3" max="3" width="12.7109375" style="1" customWidth="1"/>
    <col min="4" max="4" width="13.85546875" style="1" customWidth="1"/>
    <col min="5" max="5" width="3.7109375" style="1" customWidth="1"/>
    <col min="6" max="6" width="12.7109375" style="1" customWidth="1"/>
    <col min="7" max="7" width="11.42578125" style="1"/>
    <col min="8" max="8" width="3.7109375" style="1" customWidth="1"/>
    <col min="9" max="9" width="12.7109375" style="1" customWidth="1"/>
    <col min="10" max="10" width="11.42578125" style="1"/>
    <col min="11" max="11" width="3.7109375" style="1" customWidth="1"/>
    <col min="12" max="12" width="12.7109375" style="1" customWidth="1"/>
    <col min="13" max="13" width="11.42578125" style="1"/>
    <col min="14" max="14" width="3.7109375" style="1" customWidth="1"/>
    <col min="15" max="15" width="12.7109375" style="1" customWidth="1"/>
    <col min="16" max="16" width="11.42578125" style="1"/>
    <col min="17" max="17" width="3.7109375" style="1" customWidth="1"/>
    <col min="18" max="18" width="12.7109375" style="1" customWidth="1"/>
    <col min="19" max="19" width="11.42578125" style="1"/>
    <col min="20" max="20" width="3.7109375" style="1" customWidth="1"/>
    <col min="21" max="21" width="12.7109375" style="1" customWidth="1"/>
    <col min="22" max="22" width="11.42578125" style="1"/>
    <col min="23" max="23" width="3.7109375" style="1" customWidth="1"/>
    <col min="24" max="24" width="15.7109375" style="1" customWidth="1"/>
    <col min="25" max="25" width="11.42578125" style="1"/>
    <col min="26" max="26" width="3.7109375" style="1" customWidth="1"/>
    <col min="27" max="27" width="12.7109375" style="1" customWidth="1"/>
    <col min="28" max="28" width="11.42578125" style="1"/>
    <col min="29" max="29" width="3.7109375" style="1" customWidth="1"/>
    <col min="30" max="30" width="12.7109375" style="1" customWidth="1"/>
    <col min="31" max="31" width="11.42578125" style="1"/>
    <col min="32" max="32" width="3.7109375" style="1" customWidth="1"/>
    <col min="33" max="33" width="12.7109375" style="1" customWidth="1"/>
    <col min="34" max="34" width="11.42578125" style="1"/>
    <col min="35" max="35" width="3.7109375" style="1" customWidth="1"/>
    <col min="36" max="36" width="12.7109375" style="1" customWidth="1"/>
    <col min="37" max="37" width="11.42578125" style="1"/>
    <col min="38" max="38" width="3.7109375" style="1" customWidth="1"/>
    <col min="39" max="39" width="12.7109375" style="1" customWidth="1"/>
    <col min="40" max="40" width="11.42578125" style="1"/>
    <col min="41" max="41" width="3.7109375" style="1" customWidth="1"/>
    <col min="42" max="42" width="12.7109375" style="1" customWidth="1"/>
    <col min="43" max="43" width="11.42578125" style="1"/>
    <col min="44" max="44" width="3.7109375" style="1" customWidth="1"/>
    <col min="45" max="45" width="12.7109375" style="1" customWidth="1"/>
    <col min="46" max="46" width="11.42578125" style="1"/>
    <col min="47" max="47" width="4.28515625" style="1" customWidth="1"/>
    <col min="48" max="48" width="3.7109375" style="1" customWidth="1"/>
    <col min="49" max="49" width="12.7109375" style="1" customWidth="1"/>
    <col min="50" max="50" width="8.42578125" style="1" customWidth="1"/>
    <col min="51" max="52" width="11.42578125" style="1"/>
    <col min="53" max="53" width="10.5703125" style="1" customWidth="1"/>
    <col min="54" max="54" width="3.7109375" style="1" customWidth="1"/>
    <col min="55" max="55" width="12.7109375" style="1" customWidth="1"/>
    <col min="56" max="56" width="11.42578125" style="1"/>
    <col min="57" max="57" width="3.7109375" style="1" customWidth="1"/>
    <col min="58" max="58" width="12.7109375" style="1" customWidth="1"/>
    <col min="59" max="59" width="11.42578125" style="1"/>
    <col min="60" max="60" width="3.7109375" style="1" customWidth="1"/>
    <col min="61" max="61" width="12.7109375" style="1" customWidth="1"/>
    <col min="62" max="62" width="11.42578125" style="1"/>
    <col min="63" max="63" width="3.7109375" style="1" customWidth="1"/>
    <col min="64" max="64" width="12.7109375" style="1" customWidth="1"/>
    <col min="65" max="65" width="11.42578125" style="1"/>
    <col min="66" max="66" width="3.7109375" style="1" customWidth="1"/>
    <col min="67" max="67" width="12.7109375" style="1" customWidth="1"/>
    <col min="68" max="16384" width="11.42578125" style="1"/>
  </cols>
  <sheetData>
    <row r="12" spans="3:68" ht="15" customHeight="1">
      <c r="C12" s="125" t="s">
        <v>141</v>
      </c>
      <c r="D12" s="125"/>
      <c r="F12" s="125" t="s">
        <v>7</v>
      </c>
      <c r="G12" s="125"/>
      <c r="I12" s="125" t="s">
        <v>23</v>
      </c>
      <c r="J12" s="125"/>
      <c r="L12" s="125" t="s">
        <v>60</v>
      </c>
      <c r="M12" s="125"/>
      <c r="O12" s="125" t="s">
        <v>58</v>
      </c>
      <c r="P12" s="125"/>
      <c r="R12" s="125" t="s">
        <v>32</v>
      </c>
      <c r="S12" s="125"/>
      <c r="U12" s="125" t="s">
        <v>57</v>
      </c>
      <c r="V12" s="125"/>
      <c r="X12" s="126" t="s">
        <v>37</v>
      </c>
      <c r="Y12" s="128"/>
      <c r="AA12" s="125" t="s">
        <v>38</v>
      </c>
      <c r="AB12" s="125"/>
      <c r="AD12" s="125" t="s">
        <v>39</v>
      </c>
      <c r="AE12" s="125"/>
      <c r="AG12" s="125" t="s">
        <v>53</v>
      </c>
      <c r="AH12" s="125"/>
      <c r="AJ12" s="125" t="s">
        <v>54</v>
      </c>
      <c r="AK12" s="125"/>
      <c r="AM12" s="125" t="s">
        <v>188</v>
      </c>
      <c r="AN12" s="125"/>
      <c r="AP12" s="125" t="s">
        <v>189</v>
      </c>
      <c r="AQ12" s="125"/>
      <c r="AS12" s="125" t="s">
        <v>190</v>
      </c>
      <c r="AT12" s="125"/>
      <c r="AW12" s="125" t="s">
        <v>191</v>
      </c>
      <c r="AX12" s="125"/>
      <c r="AY12" s="125"/>
      <c r="AZ12" s="125"/>
      <c r="BA12" s="125"/>
      <c r="BC12" s="125" t="s">
        <v>192</v>
      </c>
      <c r="BD12" s="125"/>
      <c r="BF12" s="125" t="s">
        <v>195</v>
      </c>
      <c r="BG12" s="125"/>
      <c r="BI12" s="125" t="s">
        <v>193</v>
      </c>
      <c r="BJ12" s="125"/>
      <c r="BL12" s="126" t="s">
        <v>194</v>
      </c>
      <c r="BM12" s="128"/>
      <c r="BO12" s="125" t="s">
        <v>278</v>
      </c>
      <c r="BP12" s="125"/>
    </row>
    <row r="13" spans="3:68" s="15" customFormat="1" ht="15" customHeight="1">
      <c r="C13" s="125"/>
      <c r="D13" s="125"/>
      <c r="F13" s="125"/>
      <c r="G13" s="125"/>
      <c r="I13" s="125"/>
      <c r="J13" s="125"/>
      <c r="L13" s="125"/>
      <c r="M13" s="125"/>
      <c r="O13" s="125"/>
      <c r="P13" s="125"/>
      <c r="R13" s="125"/>
      <c r="S13" s="125"/>
      <c r="U13" s="125"/>
      <c r="V13" s="125"/>
      <c r="X13" s="144"/>
      <c r="Y13" s="145"/>
      <c r="AA13" s="125"/>
      <c r="AB13" s="125"/>
      <c r="AD13" s="125"/>
      <c r="AE13" s="125"/>
      <c r="AG13" s="125"/>
      <c r="AH13" s="125"/>
      <c r="AJ13" s="125"/>
      <c r="AK13" s="125"/>
      <c r="AM13" s="125"/>
      <c r="AN13" s="125"/>
      <c r="AP13" s="125"/>
      <c r="AQ13" s="125"/>
      <c r="AS13" s="125"/>
      <c r="AT13" s="125"/>
      <c r="AW13" s="125"/>
      <c r="AX13" s="125"/>
      <c r="AY13" s="125"/>
      <c r="AZ13" s="125"/>
      <c r="BA13" s="125"/>
      <c r="BC13" s="125"/>
      <c r="BD13" s="125"/>
      <c r="BF13" s="125"/>
      <c r="BG13" s="125"/>
      <c r="BI13" s="125"/>
      <c r="BJ13" s="125"/>
      <c r="BL13" s="129"/>
      <c r="BM13" s="131"/>
      <c r="BO13" s="125"/>
      <c r="BP13" s="125"/>
    </row>
    <row r="15" spans="3:68" ht="63.75">
      <c r="C15" s="34" t="s">
        <v>72</v>
      </c>
      <c r="D15" s="34" t="s">
        <v>293</v>
      </c>
      <c r="F15" s="34" t="s">
        <v>72</v>
      </c>
      <c r="G15" s="34" t="s">
        <v>293</v>
      </c>
      <c r="I15" s="34" t="s">
        <v>72</v>
      </c>
      <c r="J15" s="34" t="s">
        <v>293</v>
      </c>
      <c r="L15" s="34" t="s">
        <v>72</v>
      </c>
      <c r="M15" s="34" t="s">
        <v>293</v>
      </c>
      <c r="O15" s="34" t="s">
        <v>72</v>
      </c>
      <c r="P15" s="34" t="s">
        <v>293</v>
      </c>
      <c r="R15" s="34" t="s">
        <v>72</v>
      </c>
      <c r="S15" s="34" t="s">
        <v>293</v>
      </c>
      <c r="T15" s="66"/>
      <c r="U15" s="34" t="s">
        <v>72</v>
      </c>
      <c r="V15" s="34" t="s">
        <v>293</v>
      </c>
      <c r="X15" s="34" t="s">
        <v>72</v>
      </c>
      <c r="Y15" s="34" t="s">
        <v>293</v>
      </c>
      <c r="AA15" s="34" t="s">
        <v>72</v>
      </c>
      <c r="AB15" s="34" t="s">
        <v>293</v>
      </c>
      <c r="AD15" s="34" t="s">
        <v>72</v>
      </c>
      <c r="AE15" s="34" t="s">
        <v>293</v>
      </c>
      <c r="AG15" s="34" t="s">
        <v>72</v>
      </c>
      <c r="AH15" s="34" t="s">
        <v>293</v>
      </c>
      <c r="AJ15" s="34" t="s">
        <v>72</v>
      </c>
      <c r="AK15" s="34" t="s">
        <v>293</v>
      </c>
      <c r="AM15" s="34" t="s">
        <v>72</v>
      </c>
      <c r="AN15" s="34" t="s">
        <v>293</v>
      </c>
      <c r="AP15" s="34" t="s">
        <v>72</v>
      </c>
      <c r="AQ15" s="34" t="s">
        <v>293</v>
      </c>
      <c r="AS15" s="34" t="s">
        <v>72</v>
      </c>
      <c r="AT15" s="34" t="s">
        <v>293</v>
      </c>
      <c r="AW15" s="34" t="s">
        <v>130</v>
      </c>
      <c r="AX15" s="34" t="s">
        <v>121</v>
      </c>
      <c r="AY15" s="34" t="s">
        <v>16</v>
      </c>
      <c r="AZ15" s="34" t="s">
        <v>59</v>
      </c>
      <c r="BA15" s="34" t="s">
        <v>113</v>
      </c>
      <c r="BC15" s="34" t="s">
        <v>72</v>
      </c>
      <c r="BD15" s="34" t="s">
        <v>293</v>
      </c>
      <c r="BF15" s="34" t="s">
        <v>72</v>
      </c>
      <c r="BG15" s="34" t="s">
        <v>293</v>
      </c>
      <c r="BI15" s="34" t="s">
        <v>72</v>
      </c>
      <c r="BJ15" s="34" t="s">
        <v>293</v>
      </c>
      <c r="BL15" s="34" t="s">
        <v>72</v>
      </c>
      <c r="BM15" s="34" t="s">
        <v>293</v>
      </c>
      <c r="BO15" s="34" t="s">
        <v>245</v>
      </c>
      <c r="BP15" s="34" t="s">
        <v>293</v>
      </c>
    </row>
    <row r="16" spans="3:68" ht="14.25" customHeight="1" thickBot="1">
      <c r="C16" s="64" t="s">
        <v>34</v>
      </c>
      <c r="D16" s="69">
        <v>71</v>
      </c>
      <c r="E16" s="67"/>
      <c r="F16" s="64" t="s">
        <v>215</v>
      </c>
      <c r="G16" s="69">
        <v>1</v>
      </c>
      <c r="I16" s="64" t="s">
        <v>26</v>
      </c>
      <c r="J16" s="69">
        <v>34</v>
      </c>
      <c r="L16" s="59" t="s">
        <v>28</v>
      </c>
      <c r="M16" s="60">
        <v>25</v>
      </c>
      <c r="O16" s="59" t="s">
        <v>34</v>
      </c>
      <c r="P16" s="60">
        <v>45</v>
      </c>
      <c r="R16" s="64" t="s">
        <v>26</v>
      </c>
      <c r="S16" s="69">
        <v>9893</v>
      </c>
      <c r="T16" s="66"/>
      <c r="U16" s="64" t="s">
        <v>34</v>
      </c>
      <c r="V16" s="69">
        <v>105</v>
      </c>
      <c r="X16" s="64" t="s">
        <v>34</v>
      </c>
      <c r="Y16" s="69">
        <v>10</v>
      </c>
      <c r="AA16" s="64" t="s">
        <v>253</v>
      </c>
      <c r="AB16" s="69">
        <v>1</v>
      </c>
      <c r="AD16" s="64" t="s">
        <v>164</v>
      </c>
      <c r="AE16" s="69">
        <v>448</v>
      </c>
      <c r="AG16" s="64" t="s">
        <v>26</v>
      </c>
      <c r="AH16" s="69">
        <v>2257</v>
      </c>
      <c r="AJ16" s="64" t="s">
        <v>26</v>
      </c>
      <c r="AK16" s="69">
        <v>110</v>
      </c>
      <c r="AM16" s="64" t="s">
        <v>34</v>
      </c>
      <c r="AN16" s="69">
        <v>28</v>
      </c>
      <c r="AP16" s="64" t="s">
        <v>288</v>
      </c>
      <c r="AQ16" s="69" t="s">
        <v>288</v>
      </c>
      <c r="AS16" s="64" t="s">
        <v>33</v>
      </c>
      <c r="AT16" s="69">
        <v>5</v>
      </c>
      <c r="AW16" s="71" t="s">
        <v>101</v>
      </c>
      <c r="AX16" s="72">
        <v>15</v>
      </c>
      <c r="AY16" s="76" t="s">
        <v>101</v>
      </c>
      <c r="AZ16" s="76" t="s">
        <v>152</v>
      </c>
      <c r="BA16" s="76">
        <v>4</v>
      </c>
      <c r="BC16" s="64" t="s">
        <v>26</v>
      </c>
      <c r="BD16" s="69">
        <v>45</v>
      </c>
      <c r="BF16" s="64" t="s">
        <v>242</v>
      </c>
      <c r="BG16" s="69">
        <v>2</v>
      </c>
      <c r="BI16" s="64" t="s">
        <v>26</v>
      </c>
      <c r="BJ16" s="69">
        <v>326</v>
      </c>
      <c r="BL16" s="64" t="s">
        <v>26</v>
      </c>
      <c r="BM16" s="69">
        <v>76</v>
      </c>
      <c r="BO16" s="64" t="s">
        <v>34</v>
      </c>
      <c r="BP16" s="69">
        <v>52</v>
      </c>
    </row>
    <row r="17" spans="3:68" ht="14.25" customHeight="1" thickBot="1">
      <c r="C17" s="65" t="s">
        <v>17</v>
      </c>
      <c r="D17" s="70">
        <v>215</v>
      </c>
      <c r="E17" s="67"/>
      <c r="F17" s="65" t="s">
        <v>34</v>
      </c>
      <c r="G17" s="70">
        <v>8</v>
      </c>
      <c r="I17" s="65" t="s">
        <v>77</v>
      </c>
      <c r="J17" s="70">
        <v>1</v>
      </c>
      <c r="L17" s="57" t="s">
        <v>8</v>
      </c>
      <c r="M17" s="58">
        <v>12</v>
      </c>
      <c r="O17" s="57" t="s">
        <v>17</v>
      </c>
      <c r="P17" s="58">
        <v>8</v>
      </c>
      <c r="R17" s="65" t="s">
        <v>33</v>
      </c>
      <c r="S17" s="70">
        <v>1821</v>
      </c>
      <c r="T17" s="66"/>
      <c r="U17" s="65" t="s">
        <v>17</v>
      </c>
      <c r="V17" s="70">
        <v>284</v>
      </c>
      <c r="X17" s="65" t="s">
        <v>17</v>
      </c>
      <c r="Y17" s="70">
        <v>4</v>
      </c>
      <c r="AA17" s="65" t="s">
        <v>34</v>
      </c>
      <c r="AB17" s="70">
        <v>134</v>
      </c>
      <c r="AD17" s="65" t="s">
        <v>218</v>
      </c>
      <c r="AE17" s="70">
        <v>43</v>
      </c>
      <c r="AG17" s="65" t="s">
        <v>33</v>
      </c>
      <c r="AH17" s="70">
        <v>305</v>
      </c>
      <c r="AJ17" s="65" t="s">
        <v>89</v>
      </c>
      <c r="AK17" s="70">
        <v>2</v>
      </c>
      <c r="AM17" s="65" t="s">
        <v>17</v>
      </c>
      <c r="AN17" s="70">
        <v>330</v>
      </c>
      <c r="AP17" s="65"/>
      <c r="AQ17" s="70"/>
      <c r="AS17" s="65" t="s">
        <v>28</v>
      </c>
      <c r="AT17" s="70">
        <v>1</v>
      </c>
      <c r="AW17" s="64"/>
      <c r="AX17" s="69"/>
      <c r="AY17" s="75" t="s">
        <v>101</v>
      </c>
      <c r="AZ17" s="75" t="s">
        <v>33</v>
      </c>
      <c r="BA17" s="75">
        <v>11</v>
      </c>
      <c r="BC17" s="65" t="s">
        <v>89</v>
      </c>
      <c r="BD17" s="70">
        <v>1</v>
      </c>
      <c r="BF17" s="65" t="s">
        <v>34</v>
      </c>
      <c r="BG17" s="70">
        <v>6</v>
      </c>
      <c r="BI17" s="65" t="s">
        <v>33</v>
      </c>
      <c r="BJ17" s="70">
        <v>40</v>
      </c>
      <c r="BL17" s="65" t="s">
        <v>10</v>
      </c>
      <c r="BM17" s="70">
        <v>2</v>
      </c>
      <c r="BO17" s="65" t="s">
        <v>17</v>
      </c>
      <c r="BP17" s="70">
        <v>76</v>
      </c>
    </row>
    <row r="18" spans="3:68" ht="14.25" customHeight="1" thickBot="1">
      <c r="C18" s="65" t="s">
        <v>26</v>
      </c>
      <c r="D18" s="70">
        <v>4621</v>
      </c>
      <c r="E18" s="67"/>
      <c r="F18" s="65" t="s">
        <v>17</v>
      </c>
      <c r="G18" s="70">
        <v>12</v>
      </c>
      <c r="I18" s="65" t="s">
        <v>46</v>
      </c>
      <c r="J18" s="70">
        <v>1</v>
      </c>
      <c r="L18" s="57" t="s">
        <v>9</v>
      </c>
      <c r="M18" s="58">
        <v>20</v>
      </c>
      <c r="O18" s="57" t="s">
        <v>26</v>
      </c>
      <c r="P18" s="58">
        <v>57</v>
      </c>
      <c r="R18" s="65" t="s">
        <v>28</v>
      </c>
      <c r="S18" s="70">
        <v>1794</v>
      </c>
      <c r="T18" s="66"/>
      <c r="U18" s="65" t="s">
        <v>26</v>
      </c>
      <c r="V18" s="70">
        <v>2315</v>
      </c>
      <c r="X18" s="65" t="s">
        <v>26</v>
      </c>
      <c r="Y18" s="70">
        <v>126</v>
      </c>
      <c r="AA18" s="65" t="s">
        <v>17</v>
      </c>
      <c r="AB18" s="70">
        <v>27</v>
      </c>
      <c r="AD18" s="65" t="s">
        <v>295</v>
      </c>
      <c r="AE18" s="70">
        <v>83</v>
      </c>
      <c r="AG18" s="65" t="s">
        <v>28</v>
      </c>
      <c r="AH18" s="70">
        <v>210</v>
      </c>
      <c r="AJ18" s="65" t="s">
        <v>45</v>
      </c>
      <c r="AK18" s="70">
        <v>2</v>
      </c>
      <c r="AM18" s="65" t="s">
        <v>26</v>
      </c>
      <c r="AN18" s="70">
        <v>314</v>
      </c>
      <c r="AP18" s="65"/>
      <c r="AQ18" s="70"/>
      <c r="AW18" s="64" t="s">
        <v>33</v>
      </c>
      <c r="AX18" s="69"/>
      <c r="AY18" s="78" t="s">
        <v>218</v>
      </c>
      <c r="AZ18" s="75" t="s">
        <v>101</v>
      </c>
      <c r="BA18" s="75">
        <v>3</v>
      </c>
      <c r="BC18" s="65" t="s">
        <v>95</v>
      </c>
      <c r="BD18" s="70">
        <v>1</v>
      </c>
      <c r="BF18" s="65" t="s">
        <v>17</v>
      </c>
      <c r="BG18" s="70">
        <v>24</v>
      </c>
      <c r="BL18" s="64" t="s">
        <v>28</v>
      </c>
      <c r="BM18" s="69">
        <v>2</v>
      </c>
      <c r="BO18" s="64" t="s">
        <v>26</v>
      </c>
      <c r="BP18" s="69">
        <v>252</v>
      </c>
    </row>
    <row r="19" spans="3:68" ht="14.25" customHeight="1" thickBot="1">
      <c r="C19" s="64" t="s">
        <v>89</v>
      </c>
      <c r="D19" s="69">
        <v>3</v>
      </c>
      <c r="E19" s="67"/>
      <c r="F19" s="64" t="s">
        <v>26</v>
      </c>
      <c r="G19" s="69">
        <v>530</v>
      </c>
      <c r="I19" s="64" t="s">
        <v>22</v>
      </c>
      <c r="J19" s="69">
        <v>2</v>
      </c>
      <c r="L19" s="59" t="s">
        <v>13</v>
      </c>
      <c r="M19" s="60">
        <v>8</v>
      </c>
      <c r="O19" s="59" t="s">
        <v>175</v>
      </c>
      <c r="P19" s="60">
        <v>9</v>
      </c>
      <c r="R19" s="64" t="s">
        <v>8</v>
      </c>
      <c r="S19" s="69">
        <v>1773</v>
      </c>
      <c r="T19" s="66"/>
      <c r="U19" s="64" t="s">
        <v>89</v>
      </c>
      <c r="V19" s="69">
        <v>35</v>
      </c>
      <c r="X19" s="64" t="s">
        <v>45</v>
      </c>
      <c r="Y19" s="69">
        <v>1</v>
      </c>
      <c r="AA19" s="64" t="s">
        <v>26</v>
      </c>
      <c r="AB19" s="69">
        <v>1343</v>
      </c>
      <c r="AD19" s="64" t="s">
        <v>8</v>
      </c>
      <c r="AE19" s="69">
        <v>56</v>
      </c>
      <c r="AG19" s="64" t="s">
        <v>8</v>
      </c>
      <c r="AH19" s="69">
        <v>178</v>
      </c>
      <c r="AJ19" s="64" t="s">
        <v>22</v>
      </c>
      <c r="AK19" s="69">
        <v>2</v>
      </c>
      <c r="AM19" s="64" t="s">
        <v>77</v>
      </c>
      <c r="AN19" s="69">
        <v>1</v>
      </c>
      <c r="AP19" s="64"/>
      <c r="AQ19" s="69"/>
      <c r="AW19" s="73"/>
      <c r="AX19" s="74"/>
      <c r="AY19" s="77"/>
      <c r="AZ19" s="77"/>
      <c r="BA19" s="77"/>
      <c r="BC19" s="64" t="s">
        <v>20</v>
      </c>
      <c r="BD19" s="69">
        <v>1</v>
      </c>
      <c r="BF19" s="64" t="s">
        <v>26</v>
      </c>
      <c r="BG19" s="69">
        <v>1247</v>
      </c>
      <c r="BL19" s="65" t="s">
        <v>33</v>
      </c>
      <c r="BM19" s="70">
        <v>5</v>
      </c>
      <c r="BO19" s="65" t="s">
        <v>93</v>
      </c>
      <c r="BP19" s="70">
        <v>1</v>
      </c>
    </row>
    <row r="20" spans="3:68" ht="14.25" customHeight="1" thickBot="1">
      <c r="C20" s="65" t="s">
        <v>45</v>
      </c>
      <c r="D20" s="70">
        <v>31</v>
      </c>
      <c r="E20" s="67"/>
      <c r="F20" s="65" t="s">
        <v>175</v>
      </c>
      <c r="G20" s="70">
        <v>1</v>
      </c>
      <c r="I20" s="65" t="s">
        <v>27</v>
      </c>
      <c r="J20" s="70">
        <v>10</v>
      </c>
      <c r="L20" s="57" t="s">
        <v>164</v>
      </c>
      <c r="M20" s="58">
        <v>20</v>
      </c>
      <c r="O20" s="57" t="s">
        <v>27</v>
      </c>
      <c r="P20" s="58">
        <v>6</v>
      </c>
      <c r="R20" s="65" t="s">
        <v>11</v>
      </c>
      <c r="S20" s="70">
        <v>1216</v>
      </c>
      <c r="T20" s="66"/>
      <c r="U20" s="65" t="s">
        <v>45</v>
      </c>
      <c r="V20" s="70">
        <v>16</v>
      </c>
      <c r="X20" s="65" t="s">
        <v>77</v>
      </c>
      <c r="Y20" s="70">
        <v>2</v>
      </c>
      <c r="AA20" s="65" t="s">
        <v>89</v>
      </c>
      <c r="AB20" s="70">
        <v>3</v>
      </c>
      <c r="AD20" s="65" t="s">
        <v>149</v>
      </c>
      <c r="AE20" s="70">
        <v>56</v>
      </c>
      <c r="AG20" s="65" t="s">
        <v>102</v>
      </c>
      <c r="AH20" s="70">
        <v>89</v>
      </c>
      <c r="AJ20" s="65" t="s">
        <v>9</v>
      </c>
      <c r="AK20" s="70">
        <v>2</v>
      </c>
      <c r="AM20" s="65" t="s">
        <v>46</v>
      </c>
      <c r="AN20" s="70">
        <v>5</v>
      </c>
      <c r="AP20" s="65"/>
      <c r="AQ20" s="70"/>
      <c r="AW20" s="38"/>
      <c r="AX20" s="38"/>
      <c r="AY20" s="38"/>
      <c r="AZ20" s="38"/>
      <c r="BA20" s="38"/>
      <c r="BC20" s="65" t="s">
        <v>27</v>
      </c>
      <c r="BD20" s="70">
        <v>19</v>
      </c>
      <c r="BF20" s="65" t="s">
        <v>45</v>
      </c>
      <c r="BG20" s="70">
        <v>7</v>
      </c>
      <c r="BL20" s="64" t="s">
        <v>17</v>
      </c>
      <c r="BM20" s="69">
        <v>1</v>
      </c>
      <c r="BO20" s="64" t="s">
        <v>46</v>
      </c>
      <c r="BP20" s="69">
        <v>1</v>
      </c>
    </row>
    <row r="21" spans="3:68" ht="14.25" customHeight="1" thickBot="1">
      <c r="C21" s="65" t="s">
        <v>77</v>
      </c>
      <c r="D21" s="70">
        <v>6</v>
      </c>
      <c r="E21" s="67"/>
      <c r="F21" s="65" t="s">
        <v>45</v>
      </c>
      <c r="G21" s="70">
        <v>8</v>
      </c>
      <c r="I21" s="65" t="s">
        <v>33</v>
      </c>
      <c r="J21" s="70">
        <v>12</v>
      </c>
      <c r="L21" s="57" t="s">
        <v>17</v>
      </c>
      <c r="M21" s="58">
        <v>10</v>
      </c>
      <c r="O21" s="57" t="s">
        <v>96</v>
      </c>
      <c r="P21" s="58">
        <v>9</v>
      </c>
      <c r="R21" s="65" t="s">
        <v>102</v>
      </c>
      <c r="S21" s="70">
        <v>1049</v>
      </c>
      <c r="T21" s="66"/>
      <c r="U21" s="65" t="s">
        <v>77</v>
      </c>
      <c r="V21" s="70">
        <v>4</v>
      </c>
      <c r="X21" s="65" t="s">
        <v>22</v>
      </c>
      <c r="Y21" s="70">
        <v>3</v>
      </c>
      <c r="AA21" s="65" t="s">
        <v>45</v>
      </c>
      <c r="AB21" s="70">
        <v>8</v>
      </c>
      <c r="AD21" s="65" t="s">
        <v>259</v>
      </c>
      <c r="AE21" s="70">
        <v>11</v>
      </c>
      <c r="AG21" s="65" t="s">
        <v>29</v>
      </c>
      <c r="AH21" s="70">
        <v>73</v>
      </c>
      <c r="AJ21" s="65" t="s">
        <v>33</v>
      </c>
      <c r="AK21" s="70">
        <v>7</v>
      </c>
      <c r="AM21" s="65" t="s">
        <v>22</v>
      </c>
      <c r="AN21" s="70">
        <v>46</v>
      </c>
      <c r="AP21" s="65"/>
      <c r="AQ21" s="70"/>
      <c r="BC21" s="65" t="s">
        <v>33</v>
      </c>
      <c r="BD21" s="70">
        <v>12</v>
      </c>
      <c r="BF21" s="65" t="s">
        <v>93</v>
      </c>
      <c r="BG21" s="70">
        <v>1</v>
      </c>
      <c r="BL21" s="65" t="s">
        <v>9</v>
      </c>
      <c r="BM21" s="70">
        <v>1</v>
      </c>
      <c r="BO21" s="65" t="s">
        <v>85</v>
      </c>
      <c r="BP21" s="70">
        <v>4</v>
      </c>
    </row>
    <row r="22" spans="3:68" ht="14.25" customHeight="1" thickBot="1">
      <c r="C22" s="64" t="s">
        <v>85</v>
      </c>
      <c r="D22" s="69">
        <v>1</v>
      </c>
      <c r="E22" s="67"/>
      <c r="F22" s="64" t="s">
        <v>46</v>
      </c>
      <c r="G22" s="69">
        <v>1</v>
      </c>
      <c r="I22" s="64" t="s">
        <v>11</v>
      </c>
      <c r="J22" s="69">
        <v>1</v>
      </c>
      <c r="L22" s="59" t="s">
        <v>33</v>
      </c>
      <c r="M22" s="60">
        <v>10</v>
      </c>
      <c r="O22" s="59" t="s">
        <v>33</v>
      </c>
      <c r="P22" s="60">
        <v>9</v>
      </c>
      <c r="R22" s="64" t="s">
        <v>9</v>
      </c>
      <c r="S22" s="69">
        <v>854</v>
      </c>
      <c r="T22" s="66"/>
      <c r="U22" s="64" t="s">
        <v>46</v>
      </c>
      <c r="V22" s="69">
        <v>3</v>
      </c>
      <c r="X22" s="64" t="s">
        <v>27</v>
      </c>
      <c r="Y22" s="69">
        <v>30</v>
      </c>
      <c r="AA22" s="64" t="s">
        <v>77</v>
      </c>
      <c r="AB22" s="69">
        <v>111</v>
      </c>
      <c r="AD22" s="64" t="s">
        <v>9</v>
      </c>
      <c r="AE22" s="69">
        <v>23</v>
      </c>
      <c r="AG22" s="64" t="s">
        <v>11</v>
      </c>
      <c r="AH22" s="69">
        <v>63</v>
      </c>
      <c r="AJ22" s="64" t="s">
        <v>11</v>
      </c>
      <c r="AK22" s="69">
        <v>8</v>
      </c>
      <c r="AM22" s="64" t="s">
        <v>20</v>
      </c>
      <c r="AN22" s="69">
        <v>9</v>
      </c>
      <c r="AP22" s="64"/>
      <c r="AQ22" s="69"/>
      <c r="BC22" s="64" t="s">
        <v>11</v>
      </c>
      <c r="BD22" s="69">
        <v>1</v>
      </c>
      <c r="BF22" s="64" t="s">
        <v>243</v>
      </c>
      <c r="BG22" s="69">
        <v>2</v>
      </c>
      <c r="BO22" s="64" t="s">
        <v>104</v>
      </c>
      <c r="BP22" s="69">
        <v>3</v>
      </c>
    </row>
    <row r="23" spans="3:68" ht="14.25" customHeight="1" thickBot="1">
      <c r="C23" s="65" t="s">
        <v>22</v>
      </c>
      <c r="D23" s="70">
        <v>130</v>
      </c>
      <c r="E23" s="67"/>
      <c r="F23" s="65" t="s">
        <v>95</v>
      </c>
      <c r="G23" s="70">
        <v>1</v>
      </c>
      <c r="I23" s="65" t="s">
        <v>28</v>
      </c>
      <c r="J23" s="70">
        <v>9</v>
      </c>
      <c r="L23" s="57" t="s">
        <v>65</v>
      </c>
      <c r="M23" s="58">
        <v>5</v>
      </c>
      <c r="O23" s="57" t="s">
        <v>11</v>
      </c>
      <c r="P23" s="58">
        <v>3</v>
      </c>
      <c r="R23" s="65" t="s">
        <v>10</v>
      </c>
      <c r="S23" s="70">
        <v>751</v>
      </c>
      <c r="T23" s="66"/>
      <c r="U23" s="65" t="s">
        <v>95</v>
      </c>
      <c r="V23" s="70">
        <v>1</v>
      </c>
      <c r="X23" s="65" t="s">
        <v>74</v>
      </c>
      <c r="Y23" s="70">
        <v>1</v>
      </c>
      <c r="AA23" s="65" t="s">
        <v>46</v>
      </c>
      <c r="AB23" s="70">
        <v>11</v>
      </c>
      <c r="AD23" s="65" t="s">
        <v>11</v>
      </c>
      <c r="AE23" s="70">
        <v>12</v>
      </c>
      <c r="AG23" s="65" t="s">
        <v>10</v>
      </c>
      <c r="AH23" s="70">
        <v>48</v>
      </c>
      <c r="AJ23" s="65" t="s">
        <v>36</v>
      </c>
      <c r="AK23" s="70">
        <v>1</v>
      </c>
      <c r="AM23" s="65" t="s">
        <v>27</v>
      </c>
      <c r="AN23" s="70">
        <v>61</v>
      </c>
      <c r="AP23" s="65"/>
      <c r="AQ23" s="70"/>
      <c r="BC23" s="65" t="s">
        <v>28</v>
      </c>
      <c r="BD23" s="70">
        <v>11</v>
      </c>
      <c r="BF23" s="65" t="s">
        <v>22</v>
      </c>
      <c r="BG23" s="70">
        <v>100</v>
      </c>
      <c r="BO23" s="65" t="s">
        <v>22</v>
      </c>
      <c r="BP23" s="70">
        <v>35</v>
      </c>
    </row>
    <row r="24" spans="3:68" ht="14.25" customHeight="1" thickBot="1">
      <c r="C24" s="65" t="s">
        <v>20</v>
      </c>
      <c r="D24" s="70">
        <v>6</v>
      </c>
      <c r="E24" s="67"/>
      <c r="F24" s="65" t="s">
        <v>22</v>
      </c>
      <c r="G24" s="70">
        <v>43</v>
      </c>
      <c r="I24" s="65" t="s">
        <v>12</v>
      </c>
      <c r="J24" s="70">
        <v>1</v>
      </c>
      <c r="L24" s="57" t="s">
        <v>18</v>
      </c>
      <c r="M24" s="58">
        <v>10</v>
      </c>
      <c r="O24" s="57" t="s">
        <v>28</v>
      </c>
      <c r="P24" s="58">
        <v>16</v>
      </c>
      <c r="R24" s="65" t="s">
        <v>107</v>
      </c>
      <c r="S24" s="70">
        <v>649</v>
      </c>
      <c r="T24" s="66"/>
      <c r="U24" s="65" t="s">
        <v>85</v>
      </c>
      <c r="V24" s="70">
        <v>4</v>
      </c>
      <c r="X24" s="65" t="s">
        <v>33</v>
      </c>
      <c r="Y24" s="70">
        <v>23</v>
      </c>
      <c r="AA24" s="65" t="s">
        <v>95</v>
      </c>
      <c r="AB24" s="70">
        <v>1</v>
      </c>
      <c r="AD24" s="65" t="s">
        <v>13</v>
      </c>
      <c r="AE24" s="70">
        <v>6</v>
      </c>
      <c r="AG24" s="65" t="s">
        <v>27</v>
      </c>
      <c r="AH24" s="70">
        <v>41</v>
      </c>
      <c r="AJ24" s="65" t="s">
        <v>28</v>
      </c>
      <c r="AK24" s="70">
        <v>12</v>
      </c>
      <c r="AM24" s="65" t="s">
        <v>275</v>
      </c>
      <c r="AN24" s="70">
        <v>1</v>
      </c>
      <c r="AP24" s="65"/>
      <c r="AQ24" s="70"/>
      <c r="BC24" s="65" t="s">
        <v>12</v>
      </c>
      <c r="BD24" s="70">
        <v>1</v>
      </c>
      <c r="BF24" s="65" t="s">
        <v>9</v>
      </c>
      <c r="BG24" s="70">
        <v>57</v>
      </c>
      <c r="BO24" s="64" t="s">
        <v>35</v>
      </c>
      <c r="BP24" s="69">
        <v>9</v>
      </c>
    </row>
    <row r="25" spans="3:68" ht="14.25" customHeight="1" thickBot="1">
      <c r="C25" s="64" t="s">
        <v>27</v>
      </c>
      <c r="D25" s="69">
        <v>356</v>
      </c>
      <c r="E25" s="67"/>
      <c r="F25" s="64" t="s">
        <v>20</v>
      </c>
      <c r="G25" s="69">
        <v>4</v>
      </c>
      <c r="I25" s="64" t="s">
        <v>18</v>
      </c>
      <c r="J25" s="69">
        <v>1</v>
      </c>
      <c r="L25" s="59" t="s">
        <v>66</v>
      </c>
      <c r="M25" s="60">
        <v>5</v>
      </c>
      <c r="O25" s="59" t="s">
        <v>12</v>
      </c>
      <c r="P25" s="60">
        <v>5</v>
      </c>
      <c r="R25" s="64" t="s">
        <v>12</v>
      </c>
      <c r="S25" s="69">
        <v>469</v>
      </c>
      <c r="T25" s="66"/>
      <c r="U25" s="64" t="s">
        <v>22</v>
      </c>
      <c r="V25" s="69">
        <v>339</v>
      </c>
      <c r="X25" s="64" t="s">
        <v>11</v>
      </c>
      <c r="Y25" s="69">
        <v>2</v>
      </c>
      <c r="AA25" s="64" t="s">
        <v>254</v>
      </c>
      <c r="AB25" s="69">
        <v>1</v>
      </c>
      <c r="AD25" s="64" t="s">
        <v>10</v>
      </c>
      <c r="AE25" s="69">
        <v>37</v>
      </c>
      <c r="AG25" s="64" t="s">
        <v>13</v>
      </c>
      <c r="AH25" s="69">
        <v>34</v>
      </c>
      <c r="AJ25" s="64" t="s">
        <v>12</v>
      </c>
      <c r="AK25" s="69">
        <v>1</v>
      </c>
      <c r="AM25" s="64" t="s">
        <v>67</v>
      </c>
      <c r="AN25" s="69">
        <v>1</v>
      </c>
      <c r="AP25" s="64"/>
      <c r="AQ25" s="69"/>
      <c r="BC25" s="64" t="s">
        <v>42</v>
      </c>
      <c r="BD25" s="69">
        <v>2</v>
      </c>
      <c r="BF25" s="64" t="s">
        <v>168</v>
      </c>
      <c r="BG25" s="69">
        <v>2</v>
      </c>
      <c r="BO25" s="65" t="s">
        <v>20</v>
      </c>
      <c r="BP25" s="70">
        <v>18</v>
      </c>
    </row>
    <row r="26" spans="3:68" ht="14.25" customHeight="1" thickBot="1">
      <c r="C26" s="65" t="s">
        <v>131</v>
      </c>
      <c r="D26" s="70">
        <v>1</v>
      </c>
      <c r="E26" s="67"/>
      <c r="F26" s="65" t="s">
        <v>117</v>
      </c>
      <c r="G26" s="70">
        <v>1</v>
      </c>
      <c r="I26" s="65" t="s">
        <v>29</v>
      </c>
      <c r="J26" s="70">
        <v>3</v>
      </c>
      <c r="L26" s="57" t="s">
        <v>12</v>
      </c>
      <c r="M26" s="58">
        <v>10</v>
      </c>
      <c r="O26" s="57" t="s">
        <v>78</v>
      </c>
      <c r="P26" s="58">
        <v>7</v>
      </c>
      <c r="R26" s="65" t="s">
        <v>152</v>
      </c>
      <c r="S26" s="70">
        <v>272</v>
      </c>
      <c r="T26" s="66"/>
      <c r="U26" s="65" t="s">
        <v>140</v>
      </c>
      <c r="V26" s="70">
        <v>2</v>
      </c>
      <c r="X26" s="65" t="s">
        <v>28</v>
      </c>
      <c r="Y26" s="70">
        <v>48</v>
      </c>
      <c r="AA26" s="65" t="s">
        <v>85</v>
      </c>
      <c r="AB26" s="70">
        <v>1</v>
      </c>
      <c r="AD26" s="65" t="s">
        <v>18</v>
      </c>
      <c r="AE26" s="70">
        <v>10</v>
      </c>
      <c r="AG26" s="65" t="s">
        <v>34</v>
      </c>
      <c r="AH26" s="70">
        <v>29</v>
      </c>
      <c r="AJ26" s="65" t="s">
        <v>18</v>
      </c>
      <c r="AK26" s="70">
        <v>2</v>
      </c>
      <c r="AM26" s="65" t="s">
        <v>66</v>
      </c>
      <c r="AN26" s="70">
        <v>1</v>
      </c>
      <c r="AP26" s="65"/>
      <c r="AQ26" s="70"/>
      <c r="BC26" s="65" t="s">
        <v>18</v>
      </c>
      <c r="BD26" s="70">
        <v>7</v>
      </c>
      <c r="BF26" s="65" t="s">
        <v>75</v>
      </c>
      <c r="BG26" s="70">
        <v>5</v>
      </c>
      <c r="BO26" s="64" t="s">
        <v>9</v>
      </c>
      <c r="BP26" s="69">
        <v>37</v>
      </c>
    </row>
    <row r="27" spans="3:68" ht="14.25" customHeight="1" thickBot="1">
      <c r="C27" s="65" t="s">
        <v>47</v>
      </c>
      <c r="D27" s="70">
        <v>4</v>
      </c>
      <c r="E27" s="67"/>
      <c r="F27" s="65" t="s">
        <v>27</v>
      </c>
      <c r="G27" s="70">
        <v>64</v>
      </c>
      <c r="I27" s="65" t="s">
        <v>8</v>
      </c>
      <c r="J27" s="70">
        <v>24</v>
      </c>
      <c r="L27" s="57" t="s">
        <v>225</v>
      </c>
      <c r="M27" s="58">
        <v>4</v>
      </c>
      <c r="O27" s="65" t="s">
        <v>80</v>
      </c>
      <c r="P27" s="58">
        <v>2</v>
      </c>
      <c r="R27" s="65" t="s">
        <v>86</v>
      </c>
      <c r="S27" s="70">
        <v>268</v>
      </c>
      <c r="T27" s="66"/>
      <c r="U27" s="65" t="s">
        <v>176</v>
      </c>
      <c r="V27" s="70">
        <v>1</v>
      </c>
      <c r="X27" s="65" t="s">
        <v>12</v>
      </c>
      <c r="Y27" s="70">
        <v>18</v>
      </c>
      <c r="AA27" s="65" t="s">
        <v>104</v>
      </c>
      <c r="AB27" s="70">
        <v>6</v>
      </c>
      <c r="AD27" s="65" t="s">
        <v>41</v>
      </c>
      <c r="AE27" s="70">
        <v>6</v>
      </c>
      <c r="AG27" s="65" t="s">
        <v>17</v>
      </c>
      <c r="AH27" s="70">
        <v>27</v>
      </c>
      <c r="AJ27" s="65" t="s">
        <v>29</v>
      </c>
      <c r="AK27" s="70">
        <v>6</v>
      </c>
      <c r="AM27" s="65" t="s">
        <v>33</v>
      </c>
      <c r="AN27" s="70">
        <v>92</v>
      </c>
      <c r="AP27" s="65"/>
      <c r="AQ27" s="70"/>
      <c r="BC27" s="65" t="s">
        <v>29</v>
      </c>
      <c r="BD27" s="70">
        <v>18</v>
      </c>
      <c r="BF27" s="65" t="s">
        <v>33</v>
      </c>
      <c r="BG27" s="70">
        <v>71</v>
      </c>
      <c r="BO27" s="65" t="s">
        <v>91</v>
      </c>
      <c r="BP27" s="70">
        <v>1</v>
      </c>
    </row>
    <row r="28" spans="3:68" ht="14.25" customHeight="1" thickBot="1">
      <c r="C28" s="64" t="s">
        <v>21</v>
      </c>
      <c r="D28" s="69">
        <v>26</v>
      </c>
      <c r="E28" s="67"/>
      <c r="F28" s="64" t="s">
        <v>96</v>
      </c>
      <c r="G28" s="69">
        <v>1</v>
      </c>
      <c r="I28" s="64" t="s">
        <v>10</v>
      </c>
      <c r="J28" s="69">
        <v>7</v>
      </c>
      <c r="L28" s="59" t="s">
        <v>226</v>
      </c>
      <c r="M28" s="60">
        <v>6</v>
      </c>
      <c r="O28" s="59" t="s">
        <v>29</v>
      </c>
      <c r="P28" s="60">
        <v>4</v>
      </c>
      <c r="R28" s="64" t="s">
        <v>88</v>
      </c>
      <c r="S28" s="69">
        <v>210</v>
      </c>
      <c r="T28" s="66"/>
      <c r="U28" s="64" t="s">
        <v>20</v>
      </c>
      <c r="V28" s="69">
        <v>39</v>
      </c>
      <c r="X28" s="64" t="s">
        <v>98</v>
      </c>
      <c r="Y28" s="69">
        <v>1</v>
      </c>
      <c r="AA28" s="64" t="s">
        <v>22</v>
      </c>
      <c r="AB28" s="69">
        <v>190</v>
      </c>
      <c r="AD28" s="64" t="s">
        <v>30</v>
      </c>
      <c r="AE28" s="69">
        <v>15</v>
      </c>
      <c r="AG28" s="64" t="s">
        <v>258</v>
      </c>
      <c r="AH28" s="69">
        <v>16</v>
      </c>
      <c r="AJ28" s="64" t="s">
        <v>225</v>
      </c>
      <c r="AK28" s="69">
        <v>1</v>
      </c>
      <c r="AM28" s="64" t="s">
        <v>11</v>
      </c>
      <c r="AN28" s="69">
        <v>2</v>
      </c>
      <c r="AP28" s="64"/>
      <c r="AQ28" s="69"/>
      <c r="BC28" s="64" t="s">
        <v>8</v>
      </c>
      <c r="BD28" s="69">
        <v>38</v>
      </c>
      <c r="BF28" s="64" t="s">
        <v>11</v>
      </c>
      <c r="BG28" s="69">
        <v>11</v>
      </c>
      <c r="BO28" s="64" t="s">
        <v>47</v>
      </c>
      <c r="BP28" s="69">
        <v>10</v>
      </c>
    </row>
    <row r="29" spans="3:68" ht="14.25" customHeight="1" thickBot="1">
      <c r="C29" s="65" t="s">
        <v>96</v>
      </c>
      <c r="D29" s="70">
        <v>1</v>
      </c>
      <c r="E29" s="67"/>
      <c r="F29" s="65" t="s">
        <v>51</v>
      </c>
      <c r="G29" s="70">
        <v>1</v>
      </c>
      <c r="I29" s="65" t="s">
        <v>31</v>
      </c>
      <c r="J29" s="70">
        <v>1</v>
      </c>
      <c r="L29" s="57" t="s">
        <v>68</v>
      </c>
      <c r="M29" s="58">
        <v>5</v>
      </c>
      <c r="O29" s="57" t="s">
        <v>8</v>
      </c>
      <c r="P29" s="58">
        <v>15</v>
      </c>
      <c r="R29" s="65" t="s">
        <v>85</v>
      </c>
      <c r="S29" s="70">
        <v>192</v>
      </c>
      <c r="T29" s="66"/>
      <c r="U29" s="65" t="s">
        <v>27</v>
      </c>
      <c r="V29" s="70">
        <v>363</v>
      </c>
      <c r="X29" s="65" t="s">
        <v>79</v>
      </c>
      <c r="Y29" s="70">
        <v>1</v>
      </c>
      <c r="AA29" s="65" t="s">
        <v>20</v>
      </c>
      <c r="AB29" s="70">
        <v>3</v>
      </c>
      <c r="AD29" s="65" t="s">
        <v>78</v>
      </c>
      <c r="AE29" s="70">
        <v>4</v>
      </c>
      <c r="AG29" s="65" t="s">
        <v>43</v>
      </c>
      <c r="AH29" s="70">
        <v>16</v>
      </c>
      <c r="AJ29" s="65" t="s">
        <v>8</v>
      </c>
      <c r="AK29" s="70">
        <v>38</v>
      </c>
      <c r="AM29" s="65" t="s">
        <v>118</v>
      </c>
      <c r="AN29" s="70">
        <v>28</v>
      </c>
      <c r="AP29" s="65"/>
      <c r="AQ29" s="70"/>
      <c r="BC29" s="65" t="s">
        <v>10</v>
      </c>
      <c r="BD29" s="70">
        <v>8</v>
      </c>
      <c r="BF29" s="65" t="s">
        <v>106</v>
      </c>
      <c r="BG29" s="70">
        <v>1</v>
      </c>
      <c r="BO29" s="65" t="s">
        <v>21</v>
      </c>
      <c r="BP29" s="70">
        <v>3</v>
      </c>
    </row>
    <row r="30" spans="3:68" ht="14.25" customHeight="1" thickBot="1">
      <c r="C30" s="65" t="s">
        <v>51</v>
      </c>
      <c r="D30" s="70">
        <v>1</v>
      </c>
      <c r="E30" s="67"/>
      <c r="F30" s="65" t="s">
        <v>33</v>
      </c>
      <c r="G30" s="70">
        <v>69</v>
      </c>
      <c r="I30" s="65" t="s">
        <v>13</v>
      </c>
      <c r="J30" s="70">
        <v>2</v>
      </c>
      <c r="L30" s="57" t="s">
        <v>21</v>
      </c>
      <c r="M30" s="58">
        <v>3</v>
      </c>
      <c r="O30" s="57" t="s">
        <v>10</v>
      </c>
      <c r="P30" s="58">
        <v>14</v>
      </c>
      <c r="R30" s="65" t="s">
        <v>22</v>
      </c>
      <c r="S30" s="70">
        <v>191</v>
      </c>
      <c r="U30" s="65" t="s">
        <v>47</v>
      </c>
      <c r="V30" s="70">
        <v>15</v>
      </c>
      <c r="X30" s="65" t="s">
        <v>80</v>
      </c>
      <c r="Y30" s="70">
        <v>3</v>
      </c>
      <c r="AA30" s="65" t="s">
        <v>117</v>
      </c>
      <c r="AB30" s="70">
        <v>1</v>
      </c>
      <c r="AD30" s="65" t="s">
        <v>12</v>
      </c>
      <c r="AE30" s="70">
        <v>3</v>
      </c>
      <c r="AG30" s="65" t="s">
        <v>46</v>
      </c>
      <c r="AH30" s="70">
        <v>15</v>
      </c>
      <c r="AJ30" s="65" t="s">
        <v>10</v>
      </c>
      <c r="AK30" s="70">
        <v>2</v>
      </c>
      <c r="AM30" s="65" t="s">
        <v>36</v>
      </c>
      <c r="AN30" s="70">
        <v>2</v>
      </c>
      <c r="AP30" s="65"/>
      <c r="AQ30" s="70"/>
      <c r="BC30" s="65" t="s">
        <v>30</v>
      </c>
      <c r="BD30" s="70">
        <v>4</v>
      </c>
      <c r="BF30" s="65" t="s">
        <v>65</v>
      </c>
      <c r="BG30" s="70">
        <v>15</v>
      </c>
      <c r="BO30" s="64" t="s">
        <v>67</v>
      </c>
      <c r="BP30" s="69">
        <v>3</v>
      </c>
    </row>
    <row r="31" spans="3:68" ht="14.25" customHeight="1" thickBot="1">
      <c r="C31" s="64" t="s">
        <v>67</v>
      </c>
      <c r="D31" s="69">
        <v>2</v>
      </c>
      <c r="E31" s="67"/>
      <c r="F31" s="64" t="s">
        <v>11</v>
      </c>
      <c r="G31" s="69">
        <v>7</v>
      </c>
      <c r="L31" s="59" t="s">
        <v>137</v>
      </c>
      <c r="M31" s="60">
        <v>10</v>
      </c>
      <c r="O31" s="64" t="s">
        <v>31</v>
      </c>
      <c r="P31" s="60">
        <v>2</v>
      </c>
      <c r="R31" s="64" t="s">
        <v>146</v>
      </c>
      <c r="S31" s="69">
        <v>177</v>
      </c>
      <c r="U31" s="64" t="s">
        <v>21</v>
      </c>
      <c r="V31" s="69">
        <v>7</v>
      </c>
      <c r="X31" s="64" t="s">
        <v>18</v>
      </c>
      <c r="Y31" s="69">
        <v>1</v>
      </c>
      <c r="AA31" s="64" t="s">
        <v>165</v>
      </c>
      <c r="AB31" s="69">
        <v>2</v>
      </c>
      <c r="AD31" s="64" t="s">
        <v>42</v>
      </c>
      <c r="AE31" s="69">
        <v>1</v>
      </c>
      <c r="AG31" s="64" t="s">
        <v>12</v>
      </c>
      <c r="AH31" s="69">
        <v>15</v>
      </c>
      <c r="AI31" s="68"/>
      <c r="AJ31" s="64" t="s">
        <v>41</v>
      </c>
      <c r="AK31" s="69">
        <v>14</v>
      </c>
      <c r="AM31" s="64" t="s">
        <v>28</v>
      </c>
      <c r="AN31" s="69">
        <v>582</v>
      </c>
      <c r="AP31" s="64"/>
      <c r="AQ31" s="69"/>
      <c r="BC31" s="64" t="s">
        <v>31</v>
      </c>
      <c r="BD31" s="69">
        <v>2</v>
      </c>
      <c r="BF31" s="64" t="s">
        <v>36</v>
      </c>
      <c r="BG31" s="69">
        <v>1</v>
      </c>
      <c r="BO31" s="65" t="s">
        <v>40</v>
      </c>
      <c r="BP31" s="70">
        <v>41</v>
      </c>
    </row>
    <row r="32" spans="3:68" ht="14.25" customHeight="1" thickBot="1">
      <c r="C32" s="65" t="s">
        <v>74</v>
      </c>
      <c r="D32" s="70">
        <v>4</v>
      </c>
      <c r="E32" s="67"/>
      <c r="F32" s="65" t="s">
        <v>167</v>
      </c>
      <c r="G32" s="70">
        <v>9</v>
      </c>
      <c r="L32" s="57" t="s">
        <v>34</v>
      </c>
      <c r="M32" s="58">
        <v>4</v>
      </c>
      <c r="O32" s="57" t="s">
        <v>61</v>
      </c>
      <c r="P32" s="58">
        <v>1</v>
      </c>
      <c r="R32" s="65" t="s">
        <v>18</v>
      </c>
      <c r="S32" s="70">
        <v>173</v>
      </c>
      <c r="U32" s="65" t="s">
        <v>67</v>
      </c>
      <c r="V32" s="70">
        <v>3</v>
      </c>
      <c r="X32" s="65" t="s">
        <v>29</v>
      </c>
      <c r="Y32" s="70">
        <v>40</v>
      </c>
      <c r="AA32" s="65" t="s">
        <v>27</v>
      </c>
      <c r="AB32" s="70">
        <v>748</v>
      </c>
      <c r="AD32" s="65" t="s">
        <v>246</v>
      </c>
      <c r="AE32" s="70">
        <v>1</v>
      </c>
      <c r="AG32" s="65" t="s">
        <v>22</v>
      </c>
      <c r="AH32" s="70">
        <v>13</v>
      </c>
      <c r="AI32" s="68"/>
      <c r="AJ32" s="65" t="s">
        <v>63</v>
      </c>
      <c r="AK32" s="70">
        <v>3</v>
      </c>
      <c r="AM32" s="65" t="s">
        <v>12</v>
      </c>
      <c r="AN32" s="70">
        <v>70</v>
      </c>
      <c r="AP32" s="65"/>
      <c r="AQ32" s="70"/>
      <c r="BF32" s="64" t="s">
        <v>28</v>
      </c>
      <c r="BG32" s="69">
        <v>265</v>
      </c>
      <c r="BO32" s="64" t="s">
        <v>75</v>
      </c>
      <c r="BP32" s="69">
        <v>1</v>
      </c>
    </row>
    <row r="33" spans="3:68" ht="14.25" customHeight="1" thickBot="1">
      <c r="C33" s="65" t="s">
        <v>75</v>
      </c>
      <c r="D33" s="70">
        <v>13</v>
      </c>
      <c r="E33" s="67"/>
      <c r="F33" s="65" t="s">
        <v>197</v>
      </c>
      <c r="G33" s="70">
        <v>1</v>
      </c>
      <c r="L33" s="57" t="s">
        <v>36</v>
      </c>
      <c r="M33" s="58">
        <v>8</v>
      </c>
      <c r="R33" s="65" t="s">
        <v>108</v>
      </c>
      <c r="S33" s="70">
        <v>168</v>
      </c>
      <c r="U33" s="65" t="s">
        <v>51</v>
      </c>
      <c r="V33" s="70">
        <v>2</v>
      </c>
      <c r="X33" s="65" t="s">
        <v>8</v>
      </c>
      <c r="Y33" s="70">
        <v>58</v>
      </c>
      <c r="AA33" s="65" t="s">
        <v>150</v>
      </c>
      <c r="AB33" s="70">
        <v>1</v>
      </c>
      <c r="AD33" s="65" t="s">
        <v>152</v>
      </c>
      <c r="AE33" s="70">
        <v>1</v>
      </c>
      <c r="AG33" s="65" t="s">
        <v>259</v>
      </c>
      <c r="AH33" s="70">
        <v>10</v>
      </c>
      <c r="AM33" s="65" t="s">
        <v>48</v>
      </c>
      <c r="AN33" s="70">
        <v>2</v>
      </c>
      <c r="BF33" s="64" t="s">
        <v>12</v>
      </c>
      <c r="BG33" s="69">
        <v>11</v>
      </c>
      <c r="BO33" s="65" t="s">
        <v>33</v>
      </c>
      <c r="BP33" s="70">
        <v>101</v>
      </c>
    </row>
    <row r="34" spans="3:68" ht="14.25" customHeight="1" thickBot="1">
      <c r="C34" s="64" t="s">
        <v>66</v>
      </c>
      <c r="D34" s="69">
        <v>30</v>
      </c>
      <c r="E34" s="67"/>
      <c r="F34" s="64" t="s">
        <v>28</v>
      </c>
      <c r="G34" s="69">
        <v>114</v>
      </c>
      <c r="L34" s="59" t="s">
        <v>10</v>
      </c>
      <c r="M34" s="60">
        <v>7</v>
      </c>
      <c r="R34" s="64" t="s">
        <v>29</v>
      </c>
      <c r="S34" s="69">
        <v>166</v>
      </c>
      <c r="U34" s="64" t="s">
        <v>74</v>
      </c>
      <c r="V34" s="69">
        <v>2</v>
      </c>
      <c r="X34" s="64" t="s">
        <v>10</v>
      </c>
      <c r="Y34" s="69">
        <v>10</v>
      </c>
      <c r="AA34" s="64" t="s">
        <v>91</v>
      </c>
      <c r="AB34" s="69">
        <v>5</v>
      </c>
      <c r="AD34" s="64" t="s">
        <v>312</v>
      </c>
      <c r="AE34" s="69">
        <v>1</v>
      </c>
      <c r="AG34" s="64" t="s">
        <v>9</v>
      </c>
      <c r="AH34" s="69">
        <v>9</v>
      </c>
      <c r="AM34" s="64" t="s">
        <v>42</v>
      </c>
      <c r="AN34" s="69">
        <v>1</v>
      </c>
      <c r="BF34" s="65" t="s">
        <v>48</v>
      </c>
      <c r="BG34" s="70">
        <v>5</v>
      </c>
      <c r="BO34" s="64" t="s">
        <v>66</v>
      </c>
      <c r="BP34" s="69">
        <v>2</v>
      </c>
    </row>
    <row r="35" spans="3:68" ht="14.25" customHeight="1" thickBot="1">
      <c r="C35" s="65" t="s">
        <v>33</v>
      </c>
      <c r="D35" s="70">
        <v>3437</v>
      </c>
      <c r="E35" s="67"/>
      <c r="F35" s="65" t="s">
        <v>12</v>
      </c>
      <c r="G35" s="70">
        <v>7</v>
      </c>
      <c r="L35" s="57" t="s">
        <v>19</v>
      </c>
      <c r="M35" s="58">
        <v>5</v>
      </c>
      <c r="R35" s="65" t="s">
        <v>30</v>
      </c>
      <c r="S35" s="70">
        <v>148</v>
      </c>
      <c r="U35" s="65" t="s">
        <v>66</v>
      </c>
      <c r="V35" s="70">
        <v>19</v>
      </c>
      <c r="X35" s="65" t="s">
        <v>50</v>
      </c>
      <c r="Y35" s="70">
        <v>1</v>
      </c>
      <c r="AA35" s="65" t="s">
        <v>131</v>
      </c>
      <c r="AB35" s="70">
        <v>1</v>
      </c>
      <c r="AD35" s="65" t="s">
        <v>94</v>
      </c>
      <c r="AE35" s="70">
        <v>1</v>
      </c>
      <c r="AG35" s="65" t="s">
        <v>18</v>
      </c>
      <c r="AH35" s="70">
        <v>7</v>
      </c>
      <c r="AM35" s="65" t="s">
        <v>78</v>
      </c>
      <c r="AN35" s="70">
        <v>1</v>
      </c>
      <c r="BF35" s="65" t="s">
        <v>42</v>
      </c>
      <c r="BG35" s="70">
        <v>7</v>
      </c>
      <c r="BO35" s="65" t="s">
        <v>129</v>
      </c>
      <c r="BP35" s="70">
        <v>6</v>
      </c>
    </row>
    <row r="36" spans="3:68" ht="14.25" customHeight="1" thickBot="1">
      <c r="C36" s="65" t="s">
        <v>97</v>
      </c>
      <c r="D36" s="70">
        <v>1</v>
      </c>
      <c r="E36" s="67"/>
      <c r="F36" s="65" t="s">
        <v>111</v>
      </c>
      <c r="G36" s="70">
        <v>1</v>
      </c>
      <c r="L36" s="57" t="s">
        <v>29</v>
      </c>
      <c r="M36" s="58">
        <v>4</v>
      </c>
      <c r="R36" s="65" t="s">
        <v>135</v>
      </c>
      <c r="S36" s="70">
        <v>138</v>
      </c>
      <c r="U36" s="65" t="s">
        <v>33</v>
      </c>
      <c r="V36" s="70">
        <v>488</v>
      </c>
      <c r="X36" s="65" t="s">
        <v>338</v>
      </c>
      <c r="Y36" s="70">
        <v>1</v>
      </c>
      <c r="AA36" s="65" t="s">
        <v>47</v>
      </c>
      <c r="AB36" s="70">
        <v>1</v>
      </c>
      <c r="AD36" s="65" t="s">
        <v>20</v>
      </c>
      <c r="AE36" s="70">
        <v>1</v>
      </c>
      <c r="AG36" s="65" t="s">
        <v>103</v>
      </c>
      <c r="AH36" s="70">
        <v>4</v>
      </c>
      <c r="AM36" s="65" t="s">
        <v>79</v>
      </c>
      <c r="AN36" s="70">
        <v>16</v>
      </c>
      <c r="BF36" s="64" t="s">
        <v>14</v>
      </c>
      <c r="BG36" s="69">
        <v>2</v>
      </c>
      <c r="BO36" s="64" t="s">
        <v>11</v>
      </c>
      <c r="BP36" s="69">
        <v>7</v>
      </c>
    </row>
    <row r="37" spans="3:68" ht="14.25" customHeight="1" thickBot="1">
      <c r="C37" s="64" t="s">
        <v>11</v>
      </c>
      <c r="D37" s="69">
        <v>15</v>
      </c>
      <c r="E37" s="67"/>
      <c r="F37" s="64" t="s">
        <v>42</v>
      </c>
      <c r="G37" s="69">
        <v>1</v>
      </c>
      <c r="L37" s="59" t="s">
        <v>30</v>
      </c>
      <c r="M37" s="60">
        <v>2</v>
      </c>
      <c r="R37" s="64" t="s">
        <v>154</v>
      </c>
      <c r="S37" s="69">
        <v>110</v>
      </c>
      <c r="U37" s="64" t="s">
        <v>97</v>
      </c>
      <c r="V37" s="69">
        <v>1</v>
      </c>
      <c r="X37" s="64" t="s">
        <v>87</v>
      </c>
      <c r="Y37" s="69">
        <v>1</v>
      </c>
      <c r="AA37" s="64" t="s">
        <v>21</v>
      </c>
      <c r="AB37" s="69">
        <v>1</v>
      </c>
      <c r="AD37" s="64" t="s">
        <v>40</v>
      </c>
      <c r="AE37" s="69">
        <v>4</v>
      </c>
      <c r="AG37" s="64" t="s">
        <v>30</v>
      </c>
      <c r="AH37" s="69">
        <v>4</v>
      </c>
      <c r="AM37" s="64" t="s">
        <v>99</v>
      </c>
      <c r="AN37" s="69">
        <v>6</v>
      </c>
      <c r="BF37" s="65" t="s">
        <v>64</v>
      </c>
      <c r="BG37" s="70">
        <v>5</v>
      </c>
      <c r="BO37" s="65" t="s">
        <v>52</v>
      </c>
      <c r="BP37" s="70">
        <v>1</v>
      </c>
    </row>
    <row r="38" spans="3:68" ht="14.25" customHeight="1" thickBot="1">
      <c r="C38" s="65" t="s">
        <v>65</v>
      </c>
      <c r="D38" s="70">
        <v>12</v>
      </c>
      <c r="E38" s="67"/>
      <c r="F38" s="65" t="s">
        <v>14</v>
      </c>
      <c r="G38" s="70">
        <v>4</v>
      </c>
      <c r="L38" s="57" t="s">
        <v>51</v>
      </c>
      <c r="M38" s="58">
        <v>4</v>
      </c>
      <c r="R38" s="65" t="s">
        <v>93</v>
      </c>
      <c r="S38" s="70">
        <v>96</v>
      </c>
      <c r="U38" s="65" t="s">
        <v>11</v>
      </c>
      <c r="V38" s="70">
        <v>107</v>
      </c>
      <c r="X38" s="65" t="s">
        <v>30</v>
      </c>
      <c r="Y38" s="70">
        <v>1</v>
      </c>
      <c r="AA38" s="65" t="s">
        <v>255</v>
      </c>
      <c r="AB38" s="70">
        <v>1</v>
      </c>
      <c r="AD38" s="65" t="s">
        <v>14</v>
      </c>
      <c r="AE38" s="70">
        <v>1</v>
      </c>
      <c r="AG38" s="65" t="s">
        <v>260</v>
      </c>
      <c r="AH38" s="70">
        <v>4</v>
      </c>
      <c r="AM38" s="65" t="s">
        <v>80</v>
      </c>
      <c r="AN38" s="70">
        <v>6</v>
      </c>
      <c r="BF38" s="65" t="s">
        <v>172</v>
      </c>
      <c r="BG38" s="70">
        <v>3</v>
      </c>
      <c r="BO38" s="64" t="s">
        <v>315</v>
      </c>
      <c r="BP38" s="69">
        <v>1</v>
      </c>
    </row>
    <row r="39" spans="3:68" ht="14.25" customHeight="1" thickBot="1">
      <c r="C39" s="65" t="s">
        <v>36</v>
      </c>
      <c r="D39" s="70">
        <v>2</v>
      </c>
      <c r="E39" s="67"/>
      <c r="F39" s="65" t="s">
        <v>200</v>
      </c>
      <c r="G39" s="70">
        <v>1</v>
      </c>
      <c r="L39" s="57" t="s">
        <v>227</v>
      </c>
      <c r="M39" s="58">
        <v>3</v>
      </c>
      <c r="R39" s="65" t="s">
        <v>76</v>
      </c>
      <c r="S39" s="70">
        <v>91</v>
      </c>
      <c r="U39" s="65" t="s">
        <v>52</v>
      </c>
      <c r="V39" s="70">
        <v>5</v>
      </c>
      <c r="X39" s="65" t="s">
        <v>31</v>
      </c>
      <c r="Y39" s="70">
        <v>1</v>
      </c>
      <c r="AA39" s="65" t="s">
        <v>33</v>
      </c>
      <c r="AB39" s="70">
        <v>192</v>
      </c>
      <c r="AD39" s="65" t="s">
        <v>314</v>
      </c>
      <c r="AE39" s="70">
        <v>1</v>
      </c>
      <c r="AG39" s="65" t="s">
        <v>20</v>
      </c>
      <c r="AH39" s="70">
        <v>3</v>
      </c>
      <c r="AM39" s="65" t="s">
        <v>18</v>
      </c>
      <c r="AN39" s="70">
        <v>32</v>
      </c>
      <c r="BF39" s="64" t="s">
        <v>18</v>
      </c>
      <c r="BG39" s="69">
        <v>9</v>
      </c>
      <c r="BO39" s="65" t="s">
        <v>36</v>
      </c>
      <c r="BP39" s="70">
        <v>7</v>
      </c>
    </row>
    <row r="40" spans="3:68" ht="14.25" customHeight="1" thickBot="1">
      <c r="C40" s="64" t="s">
        <v>28</v>
      </c>
      <c r="D40" s="69">
        <v>2138</v>
      </c>
      <c r="E40" s="67"/>
      <c r="F40" s="64" t="s">
        <v>78</v>
      </c>
      <c r="G40" s="69">
        <v>1</v>
      </c>
      <c r="L40" s="59" t="s">
        <v>228</v>
      </c>
      <c r="M40" s="60">
        <v>4</v>
      </c>
      <c r="R40" s="64" t="s">
        <v>234</v>
      </c>
      <c r="S40" s="69">
        <v>77</v>
      </c>
      <c r="U40" s="64" t="s">
        <v>118</v>
      </c>
      <c r="V40" s="69">
        <v>83</v>
      </c>
      <c r="X40" s="1" t="s">
        <v>13</v>
      </c>
      <c r="Y40" s="1">
        <v>7</v>
      </c>
      <c r="AA40" s="64" t="s">
        <v>97</v>
      </c>
      <c r="AB40" s="69">
        <v>4</v>
      </c>
      <c r="AD40" s="64" t="s">
        <v>49</v>
      </c>
      <c r="AE40" s="69">
        <v>2</v>
      </c>
      <c r="AG40" s="64" t="s">
        <v>78</v>
      </c>
      <c r="AH40" s="69">
        <v>3</v>
      </c>
      <c r="AJ40" s="6"/>
      <c r="AM40" s="64" t="s">
        <v>29</v>
      </c>
      <c r="AN40" s="69">
        <v>27</v>
      </c>
      <c r="BF40" s="65" t="s">
        <v>29</v>
      </c>
      <c r="BG40" s="70">
        <v>12</v>
      </c>
      <c r="BO40" s="64" t="s">
        <v>28</v>
      </c>
      <c r="BP40" s="69">
        <v>162</v>
      </c>
    </row>
    <row r="41" spans="3:68" ht="14.25" customHeight="1" thickBot="1">
      <c r="C41" s="65" t="s">
        <v>12</v>
      </c>
      <c r="D41" s="70">
        <v>116</v>
      </c>
      <c r="E41" s="67"/>
      <c r="F41" s="65" t="s">
        <v>43</v>
      </c>
      <c r="G41" s="70">
        <v>2</v>
      </c>
      <c r="L41" s="57" t="s">
        <v>46</v>
      </c>
      <c r="M41" s="58">
        <v>5</v>
      </c>
      <c r="R41" s="65" t="s">
        <v>147</v>
      </c>
      <c r="S41" s="70">
        <v>73</v>
      </c>
      <c r="U41" s="65" t="s">
        <v>36</v>
      </c>
      <c r="V41" s="70">
        <v>17</v>
      </c>
      <c r="AA41" s="65" t="s">
        <v>11</v>
      </c>
      <c r="AB41" s="70">
        <v>76</v>
      </c>
      <c r="AD41" s="6"/>
      <c r="AG41" s="65" t="s">
        <v>261</v>
      </c>
      <c r="AH41" s="70">
        <v>3</v>
      </c>
      <c r="AJ41" s="6"/>
      <c r="AM41" s="65" t="s">
        <v>105</v>
      </c>
      <c r="AN41" s="70">
        <v>1</v>
      </c>
      <c r="BF41" s="65" t="s">
        <v>8</v>
      </c>
      <c r="BG41" s="70">
        <v>119</v>
      </c>
      <c r="BO41" s="65" t="s">
        <v>12</v>
      </c>
      <c r="BP41" s="70">
        <v>74</v>
      </c>
    </row>
    <row r="42" spans="3:68" ht="14.25" customHeight="1" thickBot="1">
      <c r="C42" s="65" t="s">
        <v>84</v>
      </c>
      <c r="D42" s="70">
        <v>2</v>
      </c>
      <c r="E42" s="67"/>
      <c r="F42" s="65" t="s">
        <v>80</v>
      </c>
      <c r="G42" s="70">
        <v>1</v>
      </c>
      <c r="R42" s="65" t="s">
        <v>156</v>
      </c>
      <c r="S42" s="70">
        <v>58</v>
      </c>
      <c r="U42" s="65" t="s">
        <v>28</v>
      </c>
      <c r="V42" s="70">
        <v>1756</v>
      </c>
      <c r="AA42" s="65" t="s">
        <v>52</v>
      </c>
      <c r="AB42" s="70">
        <v>1</v>
      </c>
      <c r="AD42" s="6"/>
      <c r="AG42" s="65" t="s">
        <v>40</v>
      </c>
      <c r="AH42" s="70">
        <v>3</v>
      </c>
      <c r="AJ42" s="6"/>
      <c r="AM42" s="65" t="s">
        <v>8</v>
      </c>
      <c r="AN42" s="70">
        <v>63</v>
      </c>
      <c r="BF42" s="64" t="s">
        <v>10</v>
      </c>
      <c r="BG42" s="69">
        <v>47</v>
      </c>
      <c r="BO42" s="64" t="s">
        <v>84</v>
      </c>
      <c r="BP42" s="69">
        <v>2</v>
      </c>
    </row>
    <row r="43" spans="3:68" ht="14.25" customHeight="1" thickBot="1">
      <c r="C43" s="64" t="s">
        <v>48</v>
      </c>
      <c r="D43" s="69">
        <v>1</v>
      </c>
      <c r="E43" s="67"/>
      <c r="F43" s="64" t="s">
        <v>18</v>
      </c>
      <c r="G43" s="69">
        <v>6</v>
      </c>
      <c r="R43" s="64" t="s">
        <v>155</v>
      </c>
      <c r="S43" s="69">
        <v>50</v>
      </c>
      <c r="U43" s="64" t="s">
        <v>92</v>
      </c>
      <c r="V43" s="69">
        <v>20</v>
      </c>
      <c r="AA43" s="64" t="s">
        <v>256</v>
      </c>
      <c r="AB43" s="69">
        <v>1</v>
      </c>
      <c r="AD43" s="6"/>
      <c r="AG43" s="64" t="s">
        <v>105</v>
      </c>
      <c r="AH43" s="69">
        <v>3</v>
      </c>
      <c r="AJ43" s="6"/>
      <c r="AM43" s="64" t="s">
        <v>10</v>
      </c>
      <c r="AN43" s="69">
        <v>60</v>
      </c>
      <c r="BF43" s="65" t="s">
        <v>244</v>
      </c>
      <c r="BG43" s="70">
        <v>1</v>
      </c>
      <c r="BO43" s="65" t="s">
        <v>111</v>
      </c>
      <c r="BP43" s="70">
        <v>1</v>
      </c>
    </row>
    <row r="44" spans="3:68" ht="14.25" customHeight="1" thickBot="1">
      <c r="C44" s="65" t="s">
        <v>42</v>
      </c>
      <c r="D44" s="70">
        <v>50</v>
      </c>
      <c r="E44" s="67"/>
      <c r="F44" s="65" t="s">
        <v>29</v>
      </c>
      <c r="G44" s="70">
        <v>8</v>
      </c>
      <c r="R44" s="65" t="s">
        <v>89</v>
      </c>
      <c r="S44" s="70">
        <v>35</v>
      </c>
      <c r="U44" s="65" t="s">
        <v>12</v>
      </c>
      <c r="V44" s="70">
        <v>134</v>
      </c>
      <c r="AA44" s="65" t="s">
        <v>90</v>
      </c>
      <c r="AB44" s="70">
        <v>1</v>
      </c>
      <c r="AD44" s="6"/>
      <c r="AG44" s="65" t="s">
        <v>47</v>
      </c>
      <c r="AH44" s="70">
        <v>3</v>
      </c>
      <c r="AJ44" s="6"/>
      <c r="AM44" s="65" t="s">
        <v>19</v>
      </c>
      <c r="AN44" s="70">
        <v>6</v>
      </c>
      <c r="BF44" s="65" t="s">
        <v>173</v>
      </c>
      <c r="BG44" s="70">
        <v>20</v>
      </c>
      <c r="BO44" s="64" t="s">
        <v>42</v>
      </c>
      <c r="BP44" s="69">
        <v>16</v>
      </c>
    </row>
    <row r="45" spans="3:68" ht="14.25" customHeight="1" thickBot="1">
      <c r="C45" s="65" t="s">
        <v>98</v>
      </c>
      <c r="D45" s="70">
        <v>5</v>
      </c>
      <c r="E45" s="67"/>
      <c r="F45" s="65" t="s">
        <v>8</v>
      </c>
      <c r="G45" s="70">
        <v>350</v>
      </c>
      <c r="R45" s="65" t="s">
        <v>42</v>
      </c>
      <c r="S45" s="70">
        <v>34</v>
      </c>
      <c r="U45" s="65" t="s">
        <v>84</v>
      </c>
      <c r="V45" s="70">
        <v>1</v>
      </c>
      <c r="AA45" s="65" t="s">
        <v>118</v>
      </c>
      <c r="AB45" s="70">
        <v>5</v>
      </c>
      <c r="AD45" s="6"/>
      <c r="AG45" s="65" t="s">
        <v>169</v>
      </c>
      <c r="AH45" s="70">
        <v>3</v>
      </c>
      <c r="AJ45" s="6"/>
      <c r="AM45" s="65" t="s">
        <v>44</v>
      </c>
      <c r="AN45" s="70">
        <v>1</v>
      </c>
      <c r="BF45" s="64" t="s">
        <v>49</v>
      </c>
      <c r="BG45" s="69">
        <v>7</v>
      </c>
      <c r="BO45" s="65" t="s">
        <v>14</v>
      </c>
      <c r="BP45" s="70">
        <v>2</v>
      </c>
    </row>
    <row r="46" spans="3:68" ht="14.25" customHeight="1" thickBot="1">
      <c r="C46" s="64" t="s">
        <v>200</v>
      </c>
      <c r="D46" s="69">
        <v>2</v>
      </c>
      <c r="E46" s="67"/>
      <c r="F46" s="64" t="s">
        <v>10</v>
      </c>
      <c r="G46" s="69">
        <v>15</v>
      </c>
      <c r="R46" s="64" t="s">
        <v>49</v>
      </c>
      <c r="S46" s="69">
        <v>33</v>
      </c>
      <c r="U46" s="64" t="s">
        <v>48</v>
      </c>
      <c r="V46" s="69">
        <v>9</v>
      </c>
      <c r="AA46" s="64" t="s">
        <v>36</v>
      </c>
      <c r="AB46" s="69">
        <v>1</v>
      </c>
      <c r="AD46" s="6"/>
      <c r="AG46" s="64" t="s">
        <v>95</v>
      </c>
      <c r="AH46" s="69">
        <v>2</v>
      </c>
      <c r="AJ46" s="6"/>
      <c r="AM46" s="64" t="s">
        <v>87</v>
      </c>
      <c r="AN46" s="69">
        <v>2</v>
      </c>
      <c r="BF46" s="65" t="s">
        <v>30</v>
      </c>
      <c r="BG46" s="70">
        <v>45</v>
      </c>
      <c r="BO46" s="64" t="s">
        <v>78</v>
      </c>
      <c r="BP46" s="69">
        <v>9</v>
      </c>
    </row>
    <row r="47" spans="3:68" ht="14.25" customHeight="1" thickBot="1">
      <c r="C47" s="65" t="s">
        <v>79</v>
      </c>
      <c r="D47" s="70">
        <v>93</v>
      </c>
      <c r="E47" s="67"/>
      <c r="F47" s="65" t="s">
        <v>49</v>
      </c>
      <c r="G47" s="70">
        <v>12</v>
      </c>
      <c r="R47" s="65" t="s">
        <v>20</v>
      </c>
      <c r="S47" s="70">
        <v>29</v>
      </c>
      <c r="U47" s="65" t="s">
        <v>42</v>
      </c>
      <c r="V47" s="70">
        <v>246</v>
      </c>
      <c r="AA47" s="65" t="s">
        <v>166</v>
      </c>
      <c r="AB47" s="70">
        <v>1</v>
      </c>
      <c r="AD47" s="6"/>
      <c r="AG47" s="65" t="s">
        <v>89</v>
      </c>
      <c r="AH47" s="70">
        <v>2</v>
      </c>
      <c r="AJ47" s="6"/>
      <c r="AM47" s="65" t="s">
        <v>30</v>
      </c>
      <c r="AN47" s="70">
        <v>3</v>
      </c>
      <c r="BF47" s="65" t="s">
        <v>41</v>
      </c>
      <c r="BG47" s="70">
        <v>6</v>
      </c>
      <c r="BO47" s="65" t="s">
        <v>43</v>
      </c>
      <c r="BP47" s="70">
        <v>2</v>
      </c>
    </row>
    <row r="48" spans="3:68" ht="14.25" customHeight="1" thickBot="1">
      <c r="C48" s="65" t="s">
        <v>68</v>
      </c>
      <c r="D48" s="70">
        <v>11</v>
      </c>
      <c r="E48" s="67"/>
      <c r="F48" s="65" t="s">
        <v>30</v>
      </c>
      <c r="G48" s="70">
        <v>8</v>
      </c>
      <c r="R48" s="65" t="s">
        <v>45</v>
      </c>
      <c r="S48" s="70">
        <v>27</v>
      </c>
      <c r="U48" s="65" t="s">
        <v>98</v>
      </c>
      <c r="V48" s="70">
        <v>1</v>
      </c>
      <c r="AA48" s="65" t="s">
        <v>151</v>
      </c>
      <c r="AB48" s="70">
        <v>1</v>
      </c>
      <c r="AD48" s="6"/>
      <c r="AG48" s="65" t="s">
        <v>170</v>
      </c>
      <c r="AH48" s="70">
        <v>2</v>
      </c>
      <c r="AJ48" s="6"/>
      <c r="AM48" s="65" t="s">
        <v>31</v>
      </c>
      <c r="AN48" s="70">
        <v>23</v>
      </c>
      <c r="BF48" s="64" t="s">
        <v>63</v>
      </c>
      <c r="BG48" s="69">
        <v>10</v>
      </c>
      <c r="BO48" s="64" t="s">
        <v>316</v>
      </c>
      <c r="BP48" s="69">
        <v>1</v>
      </c>
    </row>
    <row r="49" spans="3:68" ht="14.25" customHeight="1" thickBot="1">
      <c r="C49" s="64" t="s">
        <v>201</v>
      </c>
      <c r="D49" s="69">
        <v>1</v>
      </c>
      <c r="E49" s="67"/>
      <c r="F49" s="64" t="s">
        <v>31</v>
      </c>
      <c r="G49" s="69">
        <v>21</v>
      </c>
      <c r="R49" s="64" t="s">
        <v>36</v>
      </c>
      <c r="S49" s="69">
        <v>26</v>
      </c>
      <c r="U49" s="64" t="s">
        <v>78</v>
      </c>
      <c r="V49" s="69">
        <v>19</v>
      </c>
      <c r="AA49" s="64" t="s">
        <v>28</v>
      </c>
      <c r="AB49" s="69">
        <v>547</v>
      </c>
      <c r="AD49" s="6"/>
      <c r="AG49" s="64" t="s">
        <v>262</v>
      </c>
      <c r="AH49" s="69">
        <v>2</v>
      </c>
      <c r="AJ49" s="6"/>
      <c r="AM49" s="64" t="s">
        <v>13</v>
      </c>
      <c r="AN49" s="69">
        <v>73</v>
      </c>
      <c r="BO49" s="65" t="s">
        <v>317</v>
      </c>
      <c r="BP49" s="70">
        <v>1</v>
      </c>
    </row>
    <row r="50" spans="3:68" ht="14.25" customHeight="1" thickBot="1">
      <c r="C50" s="65" t="s">
        <v>172</v>
      </c>
      <c r="D50" s="70">
        <v>3</v>
      </c>
      <c r="E50" s="67"/>
      <c r="F50" s="65" t="s">
        <v>13</v>
      </c>
      <c r="G50" s="70">
        <v>8</v>
      </c>
      <c r="R50" s="65" t="s">
        <v>78</v>
      </c>
      <c r="S50" s="70">
        <v>25</v>
      </c>
      <c r="U50" s="65" t="s">
        <v>79</v>
      </c>
      <c r="V50" s="70">
        <v>252</v>
      </c>
      <c r="AA50" s="65" t="s">
        <v>84</v>
      </c>
      <c r="AB50" s="70">
        <v>1</v>
      </c>
      <c r="AD50" s="6"/>
      <c r="AG50" s="65" t="s">
        <v>118</v>
      </c>
      <c r="AH50" s="70">
        <v>2</v>
      </c>
      <c r="AJ50" s="6"/>
      <c r="AM50" s="65" t="s">
        <v>31</v>
      </c>
      <c r="AN50" s="70">
        <v>29</v>
      </c>
      <c r="BO50" s="64" t="s">
        <v>64</v>
      </c>
      <c r="BP50" s="69">
        <v>56</v>
      </c>
    </row>
    <row r="51" spans="3:68" ht="14.25" customHeight="1" thickBot="1">
      <c r="C51" s="65" t="s">
        <v>18</v>
      </c>
      <c r="D51" s="70">
        <v>64</v>
      </c>
      <c r="E51" s="67"/>
      <c r="R51" s="65" t="s">
        <v>19</v>
      </c>
      <c r="S51" s="70">
        <v>23</v>
      </c>
      <c r="U51" s="65" t="s">
        <v>127</v>
      </c>
      <c r="V51" s="70">
        <v>2</v>
      </c>
      <c r="AA51" s="65" t="s">
        <v>111</v>
      </c>
      <c r="AB51" s="70">
        <v>2</v>
      </c>
      <c r="AD51" s="6"/>
      <c r="AG51" s="65" t="s">
        <v>67</v>
      </c>
      <c r="AH51" s="70">
        <v>1</v>
      </c>
      <c r="AJ51" s="6"/>
      <c r="AM51" s="65" t="s">
        <v>13</v>
      </c>
      <c r="AN51" s="70">
        <v>126</v>
      </c>
      <c r="BO51" s="65" t="s">
        <v>68</v>
      </c>
      <c r="BP51" s="70">
        <v>3</v>
      </c>
    </row>
    <row r="52" spans="3:68" ht="14.25" customHeight="1" thickBot="1">
      <c r="C52" s="64" t="s">
        <v>29</v>
      </c>
      <c r="D52" s="69">
        <v>99</v>
      </c>
      <c r="R52" s="64" t="s">
        <v>52</v>
      </c>
      <c r="S52" s="69">
        <v>18</v>
      </c>
      <c r="U52" s="64" t="s">
        <v>68</v>
      </c>
      <c r="V52" s="69">
        <v>55</v>
      </c>
      <c r="AA52" s="64" t="s">
        <v>12</v>
      </c>
      <c r="AB52" s="69">
        <v>60</v>
      </c>
      <c r="AG52" s="64" t="s">
        <v>263</v>
      </c>
      <c r="AH52" s="69">
        <v>1</v>
      </c>
      <c r="AJ52" s="6"/>
      <c r="BO52" s="64" t="s">
        <v>172</v>
      </c>
      <c r="BP52" s="69">
        <v>2</v>
      </c>
    </row>
    <row r="53" spans="3:68" ht="14.25" customHeight="1" thickBot="1">
      <c r="C53" s="65" t="s">
        <v>8</v>
      </c>
      <c r="D53" s="70">
        <v>858</v>
      </c>
      <c r="R53" s="65" t="s">
        <v>87</v>
      </c>
      <c r="S53" s="70">
        <v>15</v>
      </c>
      <c r="U53" s="65" t="s">
        <v>99</v>
      </c>
      <c r="V53" s="70">
        <v>31</v>
      </c>
      <c r="AA53" s="65" t="s">
        <v>111</v>
      </c>
      <c r="AB53" s="70">
        <v>3</v>
      </c>
      <c r="AG53" s="65" t="s">
        <v>128</v>
      </c>
      <c r="AH53" s="70">
        <v>1</v>
      </c>
      <c r="AJ53" s="6"/>
      <c r="BO53" s="65" t="s">
        <v>318</v>
      </c>
      <c r="BP53" s="70">
        <v>1</v>
      </c>
    </row>
    <row r="54" spans="3:68" ht="14.25" customHeight="1" thickBot="1">
      <c r="C54" s="65" t="s">
        <v>10</v>
      </c>
      <c r="D54" s="70">
        <v>364</v>
      </c>
      <c r="R54" s="65" t="s">
        <v>84</v>
      </c>
      <c r="S54" s="70">
        <v>14</v>
      </c>
      <c r="U54" s="65" t="s">
        <v>177</v>
      </c>
      <c r="V54" s="70">
        <v>2</v>
      </c>
      <c r="AA54" s="65" t="s">
        <v>257</v>
      </c>
      <c r="AB54" s="70">
        <v>1</v>
      </c>
      <c r="AG54" s="65" t="s">
        <v>264</v>
      </c>
      <c r="AH54" s="70">
        <v>1</v>
      </c>
      <c r="AJ54" s="6"/>
      <c r="BO54" s="64" t="s">
        <v>18</v>
      </c>
      <c r="BP54" s="69">
        <v>52</v>
      </c>
    </row>
    <row r="55" spans="3:68" ht="14.25" customHeight="1" thickBot="1">
      <c r="C55" s="64" t="s">
        <v>50</v>
      </c>
      <c r="D55" s="69">
        <v>17</v>
      </c>
      <c r="R55" s="64" t="s">
        <v>111</v>
      </c>
      <c r="S55" s="69">
        <v>14</v>
      </c>
      <c r="U55" s="64" t="s">
        <v>80</v>
      </c>
      <c r="V55" s="69">
        <v>21</v>
      </c>
      <c r="AA55" s="64" t="s">
        <v>42</v>
      </c>
      <c r="AB55" s="69">
        <v>7</v>
      </c>
      <c r="AG55" s="64" t="s">
        <v>265</v>
      </c>
      <c r="AH55" s="69">
        <v>1</v>
      </c>
      <c r="AJ55" s="6"/>
      <c r="BO55" s="65" t="s">
        <v>29</v>
      </c>
      <c r="BP55" s="70">
        <v>75</v>
      </c>
    </row>
    <row r="56" spans="3:68" ht="14.25" customHeight="1" thickBot="1">
      <c r="C56" s="65" t="s">
        <v>202</v>
      </c>
      <c r="D56" s="70">
        <v>2</v>
      </c>
      <c r="R56" s="65" t="s">
        <v>91</v>
      </c>
      <c r="S56" s="70">
        <v>13</v>
      </c>
      <c r="U56" s="65" t="s">
        <v>18</v>
      </c>
      <c r="V56" s="70">
        <v>175</v>
      </c>
      <c r="AA56" s="65" t="s">
        <v>48</v>
      </c>
      <c r="AB56" s="70">
        <v>1</v>
      </c>
      <c r="AG56" s="65" t="s">
        <v>42</v>
      </c>
      <c r="AH56" s="70">
        <v>1</v>
      </c>
      <c r="AJ56" s="6"/>
      <c r="BO56" s="64" t="s">
        <v>8</v>
      </c>
      <c r="BP56" s="69">
        <v>137</v>
      </c>
    </row>
    <row r="57" spans="3:68" ht="14.25" customHeight="1" thickBot="1">
      <c r="C57" s="65" t="s">
        <v>19</v>
      </c>
      <c r="D57" s="70">
        <v>32</v>
      </c>
      <c r="R57" s="65" t="s">
        <v>127</v>
      </c>
      <c r="S57" s="70">
        <v>12</v>
      </c>
      <c r="U57" s="65" t="s">
        <v>29</v>
      </c>
      <c r="V57" s="70">
        <v>69</v>
      </c>
      <c r="AA57" s="65" t="s">
        <v>98</v>
      </c>
      <c r="AB57" s="70">
        <v>12</v>
      </c>
      <c r="AG57" s="65" t="s">
        <v>167</v>
      </c>
      <c r="AH57" s="70">
        <v>1</v>
      </c>
      <c r="AJ57" s="6"/>
      <c r="BO57" s="65" t="s">
        <v>10</v>
      </c>
      <c r="BP57" s="70">
        <v>78</v>
      </c>
    </row>
    <row r="58" spans="3:68" ht="14.25" customHeight="1" thickBot="1">
      <c r="C58" s="64" t="s">
        <v>76</v>
      </c>
      <c r="D58" s="69">
        <v>2</v>
      </c>
      <c r="R58" s="64" t="s">
        <v>48</v>
      </c>
      <c r="S58" s="69">
        <v>10</v>
      </c>
      <c r="U58" s="64" t="s">
        <v>105</v>
      </c>
      <c r="V58" s="69">
        <v>1</v>
      </c>
      <c r="AA58" s="64" t="s">
        <v>43</v>
      </c>
      <c r="AB58" s="69">
        <v>1</v>
      </c>
      <c r="AG58" s="64" t="s">
        <v>266</v>
      </c>
      <c r="AH58" s="69">
        <v>1</v>
      </c>
      <c r="AJ58" s="6"/>
      <c r="BO58" s="64" t="s">
        <v>50</v>
      </c>
      <c r="BP58" s="69">
        <v>59</v>
      </c>
    </row>
    <row r="59" spans="3:68" ht="14.25" customHeight="1" thickBot="1">
      <c r="C59" s="65" t="s">
        <v>81</v>
      </c>
      <c r="D59" s="70">
        <v>3</v>
      </c>
      <c r="R59" s="65" t="s">
        <v>61</v>
      </c>
      <c r="S59" s="70">
        <v>9</v>
      </c>
      <c r="U59" s="65" t="s">
        <v>100</v>
      </c>
      <c r="V59" s="70">
        <v>8</v>
      </c>
      <c r="AA59" s="65" t="s">
        <v>78</v>
      </c>
      <c r="AB59" s="70">
        <v>7</v>
      </c>
      <c r="AG59" s="65" t="s">
        <v>117</v>
      </c>
      <c r="AH59" s="70">
        <v>1</v>
      </c>
      <c r="AJ59" s="6"/>
      <c r="BO59" s="65" t="s">
        <v>19</v>
      </c>
      <c r="BP59" s="70">
        <v>18</v>
      </c>
    </row>
    <row r="60" spans="3:68" ht="14.25" customHeight="1" thickBot="1">
      <c r="C60" s="65" t="s">
        <v>123</v>
      </c>
      <c r="D60" s="70">
        <v>1</v>
      </c>
      <c r="R60" s="65" t="s">
        <v>55</v>
      </c>
      <c r="S60" s="70">
        <v>8</v>
      </c>
      <c r="U60" s="65" t="s">
        <v>8</v>
      </c>
      <c r="V60" s="70">
        <v>869</v>
      </c>
      <c r="AA60" s="65" t="s">
        <v>79</v>
      </c>
      <c r="AB60" s="70">
        <v>12</v>
      </c>
      <c r="AG60" s="65" t="s">
        <v>267</v>
      </c>
      <c r="AH60" s="70">
        <v>1</v>
      </c>
      <c r="AJ60" s="6"/>
      <c r="BO60" s="64" t="s">
        <v>87</v>
      </c>
      <c r="BP60" s="69">
        <v>28</v>
      </c>
    </row>
    <row r="61" spans="3:68" ht="14.25" customHeight="1" thickBot="1">
      <c r="C61" s="64" t="s">
        <v>87</v>
      </c>
      <c r="D61" s="69">
        <v>3</v>
      </c>
      <c r="R61" s="64" t="s">
        <v>67</v>
      </c>
      <c r="S61" s="69">
        <v>6</v>
      </c>
      <c r="U61" s="64" t="s">
        <v>10</v>
      </c>
      <c r="V61" s="69">
        <v>763</v>
      </c>
      <c r="AA61" s="64" t="s">
        <v>127</v>
      </c>
      <c r="AB61" s="69">
        <v>2</v>
      </c>
      <c r="AG61" s="64" t="s">
        <v>50</v>
      </c>
      <c r="AH61" s="69">
        <v>1</v>
      </c>
      <c r="AJ61" s="6"/>
      <c r="BO61" s="65" t="s">
        <v>30</v>
      </c>
      <c r="BP61" s="70">
        <v>14</v>
      </c>
    </row>
    <row r="62" spans="3:68" ht="14.25" customHeight="1" thickBot="1">
      <c r="C62" s="65" t="s">
        <v>30</v>
      </c>
      <c r="D62" s="70">
        <v>91</v>
      </c>
      <c r="R62" s="65" t="s">
        <v>51</v>
      </c>
      <c r="S62" s="70">
        <v>6</v>
      </c>
      <c r="U62" s="65" t="s">
        <v>50</v>
      </c>
      <c r="V62" s="70">
        <v>36</v>
      </c>
      <c r="AA62" s="65" t="s">
        <v>68</v>
      </c>
      <c r="AB62" s="70">
        <v>1</v>
      </c>
      <c r="AJ62" s="6"/>
      <c r="BO62" s="64" t="s">
        <v>41</v>
      </c>
      <c r="BP62" s="69">
        <v>13</v>
      </c>
    </row>
    <row r="63" spans="3:68" ht="14.25" customHeight="1" thickBot="1">
      <c r="C63" s="65" t="s">
        <v>31</v>
      </c>
      <c r="D63" s="70">
        <v>29</v>
      </c>
      <c r="R63" s="65" t="s">
        <v>68</v>
      </c>
      <c r="S63" s="70">
        <v>6</v>
      </c>
      <c r="U63" s="65" t="s">
        <v>112</v>
      </c>
      <c r="V63" s="70">
        <v>2</v>
      </c>
      <c r="AA63" s="65" t="s">
        <v>99</v>
      </c>
      <c r="AB63" s="70">
        <v>3</v>
      </c>
      <c r="AJ63" s="6"/>
      <c r="BO63" s="65" t="s">
        <v>61</v>
      </c>
      <c r="BP63" s="70">
        <v>1</v>
      </c>
    </row>
    <row r="64" spans="3:68" ht="14.25" customHeight="1" thickBot="1">
      <c r="C64" s="64" t="s">
        <v>61</v>
      </c>
      <c r="D64" s="69">
        <v>3</v>
      </c>
      <c r="R64" s="64" t="s">
        <v>21</v>
      </c>
      <c r="S64" s="69">
        <v>5</v>
      </c>
      <c r="U64" s="64" t="s">
        <v>19</v>
      </c>
      <c r="V64" s="69">
        <v>38</v>
      </c>
      <c r="AA64" s="64" t="s">
        <v>80</v>
      </c>
      <c r="AB64" s="69">
        <v>35</v>
      </c>
      <c r="AJ64" s="6"/>
      <c r="BO64" s="64" t="s">
        <v>319</v>
      </c>
      <c r="BP64" s="69">
        <v>24</v>
      </c>
    </row>
    <row r="65" spans="3:36" ht="14.25" customHeight="1" thickBot="1">
      <c r="C65" s="65" t="s">
        <v>63</v>
      </c>
      <c r="D65" s="70">
        <v>97</v>
      </c>
      <c r="R65" s="65" t="s">
        <v>66</v>
      </c>
      <c r="S65" s="70">
        <v>5</v>
      </c>
      <c r="U65" s="65" t="s">
        <v>174</v>
      </c>
      <c r="V65" s="70">
        <v>2</v>
      </c>
      <c r="AA65" s="65" t="s">
        <v>18</v>
      </c>
      <c r="AB65" s="70">
        <v>75</v>
      </c>
      <c r="AJ65" s="6"/>
    </row>
    <row r="66" spans="3:36" ht="14.25" customHeight="1" thickBot="1">
      <c r="C66" s="65" t="s">
        <v>13</v>
      </c>
      <c r="D66" s="70">
        <v>28</v>
      </c>
      <c r="R66" s="65" t="s">
        <v>74</v>
      </c>
      <c r="S66" s="70">
        <v>4</v>
      </c>
      <c r="U66" s="65" t="s">
        <v>44</v>
      </c>
      <c r="V66" s="70">
        <v>1</v>
      </c>
      <c r="AA66" s="65" t="s">
        <v>29</v>
      </c>
      <c r="AB66" s="70">
        <v>83</v>
      </c>
      <c r="AJ66" s="6"/>
    </row>
    <row r="67" spans="3:36" ht="14.25" customHeight="1" thickBot="1">
      <c r="R67" s="64" t="s">
        <v>90</v>
      </c>
      <c r="S67" s="69">
        <v>3</v>
      </c>
      <c r="U67" s="64" t="s">
        <v>87</v>
      </c>
      <c r="V67" s="69">
        <v>2</v>
      </c>
      <c r="AA67" s="64" t="s">
        <v>105</v>
      </c>
      <c r="AB67" s="69">
        <v>16</v>
      </c>
      <c r="AJ67" s="6"/>
    </row>
    <row r="68" spans="3:36" ht="14.25" customHeight="1" thickBot="1">
      <c r="R68" s="65" t="s">
        <v>112</v>
      </c>
      <c r="S68" s="70">
        <v>3</v>
      </c>
      <c r="U68" s="65" t="s">
        <v>30</v>
      </c>
      <c r="V68" s="70">
        <v>156</v>
      </c>
      <c r="AA68" s="65" t="s">
        <v>8</v>
      </c>
      <c r="AB68" s="70">
        <v>892</v>
      </c>
      <c r="AJ68" s="6"/>
    </row>
    <row r="69" spans="3:36" ht="14.25" customHeight="1" thickBot="1">
      <c r="R69" s="65" t="s">
        <v>109</v>
      </c>
      <c r="S69" s="70">
        <v>2</v>
      </c>
      <c r="U69" s="65" t="s">
        <v>31</v>
      </c>
      <c r="V69" s="70">
        <v>166</v>
      </c>
      <c r="AA69" s="65" t="s">
        <v>10</v>
      </c>
      <c r="AB69" s="70">
        <v>137</v>
      </c>
      <c r="AJ69" s="6"/>
    </row>
    <row r="70" spans="3:36" ht="14.25" customHeight="1" thickBot="1">
      <c r="R70" s="64" t="s">
        <v>110</v>
      </c>
      <c r="S70" s="69">
        <v>2</v>
      </c>
      <c r="U70" s="64" t="s">
        <v>61</v>
      </c>
      <c r="V70" s="69">
        <v>6</v>
      </c>
      <c r="AA70" s="64" t="s">
        <v>50</v>
      </c>
      <c r="AB70" s="69">
        <v>6</v>
      </c>
      <c r="AJ70" s="6"/>
    </row>
    <row r="71" spans="3:36" ht="14.25" customHeight="1" thickBot="1">
      <c r="R71" s="65" t="s">
        <v>94</v>
      </c>
      <c r="S71" s="70">
        <v>2</v>
      </c>
      <c r="U71" s="65" t="s">
        <v>13</v>
      </c>
      <c r="V71" s="70">
        <v>64</v>
      </c>
      <c r="AA71" s="65" t="s">
        <v>112</v>
      </c>
      <c r="AB71" s="70">
        <v>8</v>
      </c>
      <c r="AJ71" s="1" t="str">
        <f>PROPER(AD47)</f>
        <v/>
      </c>
    </row>
    <row r="72" spans="3:36" ht="14.25" customHeight="1" thickBot="1">
      <c r="R72" s="65" t="s">
        <v>100</v>
      </c>
      <c r="S72" s="70">
        <v>2</v>
      </c>
      <c r="AA72" s="65" t="s">
        <v>173</v>
      </c>
      <c r="AB72" s="70">
        <v>1</v>
      </c>
      <c r="AJ72" s="1" t="str">
        <f>PROPER(AD48)</f>
        <v/>
      </c>
    </row>
    <row r="73" spans="3:36" ht="14.25" customHeight="1" thickBot="1">
      <c r="R73" s="64" t="s">
        <v>43</v>
      </c>
      <c r="S73" s="69">
        <v>2</v>
      </c>
      <c r="AA73" s="64" t="s">
        <v>19</v>
      </c>
      <c r="AB73" s="69">
        <v>4</v>
      </c>
      <c r="AJ73" s="1" t="str">
        <f>PROPER(AD49)</f>
        <v/>
      </c>
    </row>
    <row r="74" spans="3:36" ht="14.25" customHeight="1" thickBot="1">
      <c r="R74" s="65" t="s">
        <v>157</v>
      </c>
      <c r="S74" s="70">
        <v>2</v>
      </c>
      <c r="AA74" s="65" t="s">
        <v>174</v>
      </c>
      <c r="AB74" s="70">
        <v>2</v>
      </c>
      <c r="AJ74" s="1" t="str">
        <f>PROPER(AD50)</f>
        <v/>
      </c>
    </row>
    <row r="75" spans="3:36" ht="14.25" customHeight="1" thickBot="1">
      <c r="R75" s="65" t="s">
        <v>235</v>
      </c>
      <c r="S75" s="70">
        <v>2</v>
      </c>
      <c r="AA75" s="65" t="s">
        <v>103</v>
      </c>
      <c r="AB75" s="70">
        <v>89</v>
      </c>
      <c r="AJ75" s="1" t="str">
        <f>PROPER(AD51)</f>
        <v/>
      </c>
    </row>
    <row r="76" spans="3:36" ht="14.25" customHeight="1" thickBot="1">
      <c r="R76" s="64" t="s">
        <v>159</v>
      </c>
      <c r="S76" s="69">
        <v>2</v>
      </c>
      <c r="AA76" s="64" t="s">
        <v>44</v>
      </c>
      <c r="AB76" s="69">
        <v>1</v>
      </c>
    </row>
    <row r="77" spans="3:36" ht="14.25" customHeight="1" thickBot="1">
      <c r="R77" s="65" t="s">
        <v>236</v>
      </c>
      <c r="S77" s="70">
        <v>1</v>
      </c>
      <c r="AA77" s="65" t="s">
        <v>87</v>
      </c>
      <c r="AB77" s="70">
        <v>12</v>
      </c>
    </row>
    <row r="78" spans="3:36" ht="14.25" customHeight="1" thickBot="1">
      <c r="R78" s="65" t="s">
        <v>151</v>
      </c>
      <c r="S78" s="70">
        <v>1</v>
      </c>
      <c r="AA78" s="65" t="s">
        <v>30</v>
      </c>
      <c r="AB78" s="70">
        <v>187</v>
      </c>
    </row>
    <row r="79" spans="3:36" ht="14.25" customHeight="1" thickBot="1">
      <c r="R79" s="64" t="s">
        <v>158</v>
      </c>
      <c r="S79" s="69">
        <v>1</v>
      </c>
      <c r="AA79" s="64" t="s">
        <v>31</v>
      </c>
      <c r="AB79" s="69">
        <v>32</v>
      </c>
    </row>
    <row r="80" spans="3:36" ht="14.25" customHeight="1" thickBot="1">
      <c r="R80" s="65" t="s">
        <v>160</v>
      </c>
      <c r="S80" s="70">
        <v>1</v>
      </c>
      <c r="AA80" s="65" t="s">
        <v>61</v>
      </c>
      <c r="AB80" s="70">
        <v>15</v>
      </c>
    </row>
    <row r="81" spans="18:28" ht="14.25" customHeight="1" thickBot="1">
      <c r="R81" s="67"/>
      <c r="S81" s="67"/>
      <c r="AA81" s="64" t="s">
        <v>13</v>
      </c>
      <c r="AB81" s="69">
        <v>68</v>
      </c>
    </row>
    <row r="82" spans="18:28" ht="14.25" customHeight="1">
      <c r="R82" s="67"/>
      <c r="S82" s="67"/>
    </row>
    <row r="83" spans="18:28" ht="14.25" customHeight="1">
      <c r="R83" s="67"/>
      <c r="S83" s="67"/>
    </row>
    <row r="84" spans="18:28">
      <c r="R84" s="67"/>
      <c r="S84" s="67"/>
    </row>
  </sheetData>
  <sortState xmlns:xlrd2="http://schemas.microsoft.com/office/spreadsheetml/2017/richdata2" ref="F16:G52">
    <sortCondition descending="1" ref="G16"/>
  </sortState>
  <mergeCells count="21">
    <mergeCell ref="BF12:BG13"/>
    <mergeCell ref="BO12:BP13"/>
    <mergeCell ref="BI12:BJ13"/>
    <mergeCell ref="BL12:BM13"/>
    <mergeCell ref="F12:G13"/>
    <mergeCell ref="AP12:AQ13"/>
    <mergeCell ref="BC12:BD13"/>
    <mergeCell ref="AM12:AN13"/>
    <mergeCell ref="AA12:AB13"/>
    <mergeCell ref="AD12:AE13"/>
    <mergeCell ref="AG12:AH13"/>
    <mergeCell ref="AJ12:AK13"/>
    <mergeCell ref="U12:V13"/>
    <mergeCell ref="AS12:AT13"/>
    <mergeCell ref="AW12:BA13"/>
    <mergeCell ref="X12:Y13"/>
    <mergeCell ref="C12:D13"/>
    <mergeCell ref="I12:J13"/>
    <mergeCell ref="L12:M13"/>
    <mergeCell ref="O12:P13"/>
    <mergeCell ref="R12:S13"/>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2:S39"/>
  <sheetViews>
    <sheetView zoomScaleNormal="100" workbookViewId="0"/>
  </sheetViews>
  <sheetFormatPr baseColWidth="10" defaultColWidth="11.42578125" defaultRowHeight="14.25"/>
  <cols>
    <col min="1" max="2" width="11.42578125" style="1"/>
    <col min="3" max="3" width="16.140625" style="1" customWidth="1"/>
    <col min="4" max="4" width="13.85546875" style="1" customWidth="1"/>
    <col min="5" max="5" width="5.7109375" style="1" customWidth="1"/>
    <col min="6" max="6" width="15.85546875" style="1" customWidth="1"/>
    <col min="7" max="7" width="12.140625" style="1" customWidth="1"/>
    <col min="8" max="8" width="5.7109375" style="1" customWidth="1"/>
    <col min="9" max="9" width="12.42578125" style="1" customWidth="1"/>
    <col min="10" max="10" width="6.85546875" style="1" customWidth="1"/>
    <col min="11" max="11" width="5.7109375" style="1" customWidth="1"/>
    <col min="12" max="12" width="11.5703125" style="1" customWidth="1"/>
    <col min="13" max="13" width="13.28515625" style="1" customWidth="1"/>
    <col min="14" max="14" width="5.7109375" style="1" customWidth="1"/>
    <col min="15" max="15" width="18.5703125" style="1" customWidth="1"/>
    <col min="16" max="16" width="13.5703125" style="1" customWidth="1"/>
    <col min="17" max="17" width="5.7109375" style="1" customWidth="1"/>
    <col min="18" max="18" width="13.7109375" style="1" customWidth="1"/>
    <col min="19" max="19" width="13.140625" style="1" customWidth="1"/>
    <col min="20" max="16384" width="11.42578125" style="1"/>
  </cols>
  <sheetData>
    <row r="12" spans="3:19" ht="15" customHeight="1">
      <c r="C12" s="125" t="s">
        <v>62</v>
      </c>
      <c r="D12" s="125"/>
      <c r="F12" s="125" t="s">
        <v>6</v>
      </c>
      <c r="G12" s="125"/>
      <c r="I12" s="125" t="s">
        <v>58</v>
      </c>
      <c r="J12" s="125"/>
      <c r="L12" s="125" t="s">
        <v>57</v>
      </c>
      <c r="M12" s="125"/>
      <c r="O12" s="125" t="s">
        <v>188</v>
      </c>
      <c r="P12" s="125"/>
      <c r="R12" s="125" t="s">
        <v>192</v>
      </c>
      <c r="S12" s="125"/>
    </row>
    <row r="13" spans="3:19" s="15" customFormat="1" ht="15" customHeight="1">
      <c r="C13" s="125"/>
      <c r="D13" s="125"/>
      <c r="E13" s="1"/>
      <c r="F13" s="125"/>
      <c r="G13" s="125"/>
      <c r="H13" s="1"/>
      <c r="I13" s="125"/>
      <c r="J13" s="125"/>
      <c r="K13" s="1"/>
      <c r="L13" s="125"/>
      <c r="M13" s="125"/>
      <c r="N13" s="1"/>
      <c r="O13" s="125"/>
      <c r="P13" s="125"/>
      <c r="Q13" s="1"/>
      <c r="R13" s="125"/>
      <c r="S13" s="125"/>
    </row>
    <row r="15" spans="3:19" ht="25.5">
      <c r="C15" s="34" t="s">
        <v>72</v>
      </c>
      <c r="D15" s="34" t="s">
        <v>293</v>
      </c>
      <c r="F15" s="34" t="s">
        <v>72</v>
      </c>
      <c r="G15" s="34" t="s">
        <v>293</v>
      </c>
      <c r="I15" s="34" t="s">
        <v>72</v>
      </c>
      <c r="J15" s="34" t="s">
        <v>73</v>
      </c>
      <c r="L15" s="34" t="s">
        <v>72</v>
      </c>
      <c r="M15" s="34" t="s">
        <v>293</v>
      </c>
      <c r="O15" s="34" t="s">
        <v>72</v>
      </c>
      <c r="P15" s="34" t="s">
        <v>293</v>
      </c>
      <c r="R15" s="34" t="s">
        <v>72</v>
      </c>
      <c r="S15" s="34" t="s">
        <v>293</v>
      </c>
    </row>
    <row r="16" spans="3:19" ht="14.25" customHeight="1" thickBot="1">
      <c r="C16" s="59" t="s">
        <v>12</v>
      </c>
      <c r="D16" s="60">
        <v>1</v>
      </c>
      <c r="F16" s="59" t="s">
        <v>26</v>
      </c>
      <c r="G16" s="60">
        <v>1</v>
      </c>
      <c r="I16" s="59" t="s">
        <v>96</v>
      </c>
      <c r="J16" s="60">
        <v>39</v>
      </c>
      <c r="L16" s="59" t="s">
        <v>34</v>
      </c>
      <c r="M16" s="60">
        <v>17</v>
      </c>
      <c r="O16" s="59" t="s">
        <v>26</v>
      </c>
      <c r="P16" s="60">
        <v>17</v>
      </c>
      <c r="R16" s="59" t="s">
        <v>26</v>
      </c>
      <c r="S16" s="60">
        <v>1</v>
      </c>
    </row>
    <row r="17" spans="3:19" ht="14.25" customHeight="1" thickBot="1">
      <c r="C17" s="57" t="s">
        <v>8</v>
      </c>
      <c r="D17" s="58">
        <v>2</v>
      </c>
      <c r="F17" s="57" t="s">
        <v>8</v>
      </c>
      <c r="G17" s="58">
        <v>1</v>
      </c>
      <c r="L17" s="57" t="s">
        <v>26</v>
      </c>
      <c r="M17" s="58">
        <v>390</v>
      </c>
      <c r="O17" s="57" t="s">
        <v>46</v>
      </c>
      <c r="P17" s="58">
        <v>25</v>
      </c>
      <c r="R17" s="57" t="s">
        <v>29</v>
      </c>
      <c r="S17" s="58">
        <v>1</v>
      </c>
    </row>
    <row r="18" spans="3:19" ht="16.5" customHeight="1" thickBot="1">
      <c r="C18" s="57" t="s">
        <v>13</v>
      </c>
      <c r="D18" s="58">
        <v>2</v>
      </c>
      <c r="L18" s="64" t="s">
        <v>196</v>
      </c>
      <c r="M18" s="60">
        <v>1</v>
      </c>
      <c r="O18" s="64" t="s">
        <v>196</v>
      </c>
      <c r="P18" s="60">
        <v>6</v>
      </c>
      <c r="R18" s="57" t="s">
        <v>173</v>
      </c>
      <c r="S18" s="58">
        <v>1</v>
      </c>
    </row>
    <row r="19" spans="3:19" ht="14.25" customHeight="1" thickBot="1">
      <c r="L19" s="57" t="s">
        <v>276</v>
      </c>
      <c r="M19" s="58">
        <v>1</v>
      </c>
      <c r="O19" s="59" t="s">
        <v>29</v>
      </c>
      <c r="P19" s="60">
        <v>1</v>
      </c>
    </row>
    <row r="20" spans="3:19" ht="14.25" customHeight="1" thickBot="1">
      <c r="L20" s="59" t="s">
        <v>11</v>
      </c>
      <c r="M20" s="60">
        <v>1</v>
      </c>
      <c r="O20" s="59" t="s">
        <v>13</v>
      </c>
      <c r="P20" s="60">
        <v>1</v>
      </c>
    </row>
    <row r="21" spans="3:19" ht="14.25" customHeight="1" thickBot="1">
      <c r="L21" s="57" t="s">
        <v>28</v>
      </c>
      <c r="M21" s="58">
        <v>181</v>
      </c>
    </row>
    <row r="22" spans="3:19" ht="14.25" customHeight="1" thickBot="1">
      <c r="L22" s="59" t="s">
        <v>12</v>
      </c>
      <c r="M22" s="60">
        <v>1</v>
      </c>
    </row>
    <row r="23" spans="3:19" ht="14.25" customHeight="1" thickBot="1">
      <c r="L23" s="57" t="s">
        <v>78</v>
      </c>
      <c r="M23" s="58">
        <v>1</v>
      </c>
    </row>
    <row r="24" spans="3:19" ht="16.5" customHeight="1" thickBot="1">
      <c r="L24" s="64" t="s">
        <v>79</v>
      </c>
      <c r="M24" s="60">
        <v>1</v>
      </c>
    </row>
    <row r="25" spans="3:19" ht="14.25" customHeight="1" thickBot="1">
      <c r="L25" s="57" t="s">
        <v>29</v>
      </c>
      <c r="M25" s="58">
        <v>1</v>
      </c>
    </row>
    <row r="26" spans="3:19" ht="14.25" customHeight="1" thickBot="1">
      <c r="L26" s="64" t="s">
        <v>105</v>
      </c>
      <c r="M26" s="60">
        <v>1</v>
      </c>
    </row>
    <row r="27" spans="3:19" ht="14.25" customHeight="1" thickBot="1">
      <c r="L27" s="57" t="s">
        <v>8</v>
      </c>
      <c r="M27" s="58">
        <v>208</v>
      </c>
    </row>
    <row r="28" spans="3:19" ht="14.25" customHeight="1" thickBot="1">
      <c r="L28" s="59" t="s">
        <v>10</v>
      </c>
      <c r="M28" s="60">
        <v>22</v>
      </c>
    </row>
    <row r="29" spans="3:19" ht="14.25" customHeight="1" thickBot="1">
      <c r="L29" s="65" t="s">
        <v>31</v>
      </c>
      <c r="M29" s="58">
        <v>2</v>
      </c>
    </row>
    <row r="30" spans="3:19" ht="14.25" customHeight="1"/>
    <row r="31" spans="3:19" ht="14.25" customHeight="1"/>
    <row r="32" spans="3:19" ht="14.25" customHeight="1"/>
    <row r="33" ht="14.25" customHeight="1"/>
    <row r="34" ht="14.25" customHeight="1"/>
    <row r="35" ht="14.25" customHeight="1"/>
    <row r="36" ht="14.25" customHeight="1"/>
    <row r="37" ht="14.25" customHeight="1"/>
    <row r="38" ht="14.25" customHeight="1"/>
    <row r="39" ht="14.25" customHeight="1"/>
  </sheetData>
  <mergeCells count="6">
    <mergeCell ref="R12:S13"/>
    <mergeCell ref="O12:P13"/>
    <mergeCell ref="L12:M13"/>
    <mergeCell ref="C12:D13"/>
    <mergeCell ref="F12:G13"/>
    <mergeCell ref="I12:J13"/>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7:F37"/>
  <sheetViews>
    <sheetView zoomScaleNormal="100" workbookViewId="0"/>
  </sheetViews>
  <sheetFormatPr baseColWidth="10" defaultColWidth="11.42578125" defaultRowHeight="14.25"/>
  <cols>
    <col min="1" max="1" width="11.42578125" style="1"/>
    <col min="2" max="2" width="23.7109375" style="1" customWidth="1"/>
    <col min="3" max="3" width="19.42578125" style="1" customWidth="1"/>
    <col min="4" max="4" width="13.28515625" style="1" customWidth="1"/>
    <col min="5" max="5" width="12.85546875" style="1" customWidth="1"/>
    <col min="6" max="16384" width="11.42578125" style="1"/>
  </cols>
  <sheetData>
    <row r="7" spans="2:6" ht="18">
      <c r="B7" s="55"/>
      <c r="C7" s="55"/>
      <c r="D7" s="55"/>
      <c r="E7" s="55"/>
    </row>
    <row r="12" spans="2:6" ht="51">
      <c r="C12" s="56" t="s">
        <v>297</v>
      </c>
      <c r="D12" s="56" t="s">
        <v>56</v>
      </c>
      <c r="E12" s="56" t="s">
        <v>70</v>
      </c>
      <c r="F12" s="56" t="s">
        <v>69</v>
      </c>
    </row>
    <row r="13" spans="2:6" ht="15" thickBot="1">
      <c r="C13" s="59" t="s">
        <v>62</v>
      </c>
      <c r="D13" s="60">
        <v>6558.92</v>
      </c>
      <c r="E13" s="60">
        <v>175</v>
      </c>
      <c r="F13" s="60">
        <f>+D13/E13</f>
        <v>37.47954285714286</v>
      </c>
    </row>
    <row r="14" spans="2:6" ht="15" thickBot="1">
      <c r="C14" s="57" t="s">
        <v>6</v>
      </c>
      <c r="D14" s="58">
        <v>1795</v>
      </c>
      <c r="E14" s="58">
        <v>30</v>
      </c>
      <c r="F14" s="58">
        <f>+D14/E14</f>
        <v>59.833333333333336</v>
      </c>
    </row>
    <row r="15" spans="2:6" ht="15" thickBot="1">
      <c r="C15" s="57" t="s">
        <v>23</v>
      </c>
      <c r="D15" s="58">
        <v>513.99</v>
      </c>
      <c r="E15" s="58">
        <v>13</v>
      </c>
      <c r="F15" s="58">
        <f>+D15/E15</f>
        <v>39.537692307692311</v>
      </c>
    </row>
    <row r="16" spans="2:6" ht="15" thickBot="1">
      <c r="C16" s="57" t="s">
        <v>60</v>
      </c>
      <c r="D16" s="58">
        <v>95.84</v>
      </c>
      <c r="E16" s="58">
        <v>2</v>
      </c>
      <c r="F16" s="58">
        <f>+D16/E16</f>
        <v>47.92</v>
      </c>
    </row>
    <row r="17" spans="3:6" ht="15" thickBot="1">
      <c r="C17" s="57" t="s">
        <v>58</v>
      </c>
      <c r="D17" s="58">
        <v>726</v>
      </c>
      <c r="E17" s="58">
        <v>22</v>
      </c>
      <c r="F17" s="58">
        <f>+D17/E17</f>
        <v>33</v>
      </c>
    </row>
    <row r="18" spans="3:6" ht="15" thickBot="1">
      <c r="C18" s="57" t="s">
        <v>32</v>
      </c>
      <c r="D18" s="58">
        <v>8455.17</v>
      </c>
      <c r="E18" s="58">
        <v>111</v>
      </c>
      <c r="F18" s="58">
        <f t="shared" ref="F18:F32" si="0">+D18/E18</f>
        <v>76.172702702702708</v>
      </c>
    </row>
    <row r="19" spans="3:6" ht="15" thickBot="1">
      <c r="C19" s="57" t="s">
        <v>57</v>
      </c>
      <c r="D19" s="58">
        <v>6073.94</v>
      </c>
      <c r="E19" s="58">
        <v>103</v>
      </c>
      <c r="F19" s="58">
        <f t="shared" si="0"/>
        <v>58.970291262135916</v>
      </c>
    </row>
    <row r="20" spans="3:6" ht="15" thickBot="1">
      <c r="C20" s="57" t="s">
        <v>37</v>
      </c>
      <c r="D20" s="58">
        <v>0</v>
      </c>
      <c r="E20" s="58"/>
      <c r="F20" s="58"/>
    </row>
    <row r="21" spans="3:6" ht="15" thickBot="1">
      <c r="C21" s="57" t="s">
        <v>38</v>
      </c>
      <c r="D21" s="58">
        <v>217</v>
      </c>
      <c r="E21" s="58">
        <v>1</v>
      </c>
      <c r="F21" s="58">
        <f t="shared" si="0"/>
        <v>217</v>
      </c>
    </row>
    <row r="22" spans="3:6" ht="15" thickBot="1">
      <c r="C22" s="57" t="s">
        <v>290</v>
      </c>
      <c r="D22" s="58">
        <v>0</v>
      </c>
      <c r="E22" s="58">
        <v>7</v>
      </c>
      <c r="F22" s="58">
        <f t="shared" si="0"/>
        <v>0</v>
      </c>
    </row>
    <row r="23" spans="3:6" ht="15" thickBot="1">
      <c r="C23" s="57" t="s">
        <v>53</v>
      </c>
      <c r="D23" s="58">
        <v>2848.12</v>
      </c>
      <c r="E23" s="58">
        <v>60</v>
      </c>
      <c r="F23" s="58">
        <f t="shared" si="0"/>
        <v>47.468666666666664</v>
      </c>
    </row>
    <row r="24" spans="3:6" ht="15" thickBot="1">
      <c r="C24" s="57" t="s">
        <v>54</v>
      </c>
      <c r="D24" s="58">
        <v>0</v>
      </c>
      <c r="E24" s="58">
        <v>0</v>
      </c>
      <c r="F24" s="58">
        <v>0</v>
      </c>
    </row>
    <row r="25" spans="3:6" ht="15" thickBot="1">
      <c r="C25" s="57" t="s">
        <v>188</v>
      </c>
      <c r="D25" s="58">
        <v>585.66999999999996</v>
      </c>
      <c r="E25" s="58">
        <v>12</v>
      </c>
      <c r="F25" s="58">
        <f t="shared" si="0"/>
        <v>48.805833333333332</v>
      </c>
    </row>
    <row r="26" spans="3:6" ht="15" thickBot="1">
      <c r="C26" s="57" t="s">
        <v>189</v>
      </c>
      <c r="D26" s="58" t="s">
        <v>286</v>
      </c>
      <c r="E26" s="58" t="s">
        <v>286</v>
      </c>
      <c r="F26" s="58" t="s">
        <v>286</v>
      </c>
    </row>
    <row r="27" spans="3:6" ht="15" thickBot="1">
      <c r="C27" s="57" t="s">
        <v>190</v>
      </c>
      <c r="D27" s="58" t="s">
        <v>286</v>
      </c>
      <c r="E27" s="58" t="s">
        <v>286</v>
      </c>
      <c r="F27" s="58" t="s">
        <v>286</v>
      </c>
    </row>
    <row r="28" spans="3:6" ht="15.75" customHeight="1" thickBot="1">
      <c r="C28" s="57" t="s">
        <v>191</v>
      </c>
      <c r="D28" s="58" t="s">
        <v>286</v>
      </c>
      <c r="E28" s="58" t="s">
        <v>286</v>
      </c>
      <c r="F28" s="58" t="s">
        <v>286</v>
      </c>
    </row>
    <row r="29" spans="3:6" ht="15" thickBot="1">
      <c r="C29" s="57" t="s">
        <v>192</v>
      </c>
      <c r="D29" s="58">
        <v>271.10000000000002</v>
      </c>
      <c r="E29" s="58">
        <v>8</v>
      </c>
      <c r="F29" s="58">
        <f t="shared" si="0"/>
        <v>33.887500000000003</v>
      </c>
    </row>
    <row r="30" spans="3:6" ht="15" thickBot="1">
      <c r="C30" s="57" t="s">
        <v>195</v>
      </c>
      <c r="D30" s="58">
        <v>1058.992</v>
      </c>
      <c r="E30" s="58">
        <v>20</v>
      </c>
      <c r="F30" s="58">
        <f t="shared" si="0"/>
        <v>52.949599999999997</v>
      </c>
    </row>
    <row r="31" spans="3:6" ht="15" thickBot="1">
      <c r="C31" s="57" t="s">
        <v>193</v>
      </c>
      <c r="D31" s="58">
        <v>0</v>
      </c>
      <c r="E31" s="58">
        <v>0</v>
      </c>
      <c r="F31" s="58"/>
    </row>
    <row r="32" spans="3:6" ht="15" thickBot="1">
      <c r="C32" s="57" t="s">
        <v>194</v>
      </c>
      <c r="D32" s="58">
        <v>86.74</v>
      </c>
      <c r="E32" s="58">
        <v>2</v>
      </c>
      <c r="F32" s="58">
        <f t="shared" si="0"/>
        <v>43.37</v>
      </c>
    </row>
    <row r="33" spans="3:6" ht="15" thickBot="1">
      <c r="C33" s="57" t="s">
        <v>279</v>
      </c>
      <c r="D33" s="58" t="s">
        <v>286</v>
      </c>
      <c r="E33" s="58" t="s">
        <v>286</v>
      </c>
      <c r="F33" s="58" t="s">
        <v>286</v>
      </c>
    </row>
    <row r="34" spans="3:6">
      <c r="C34" s="38"/>
      <c r="D34" s="38"/>
      <c r="E34" s="38"/>
      <c r="F34" s="38"/>
    </row>
    <row r="37" spans="3:6" ht="48.75" customHeight="1">
      <c r="C37" s="146" t="s">
        <v>301</v>
      </c>
      <c r="D37" s="146"/>
      <c r="E37" s="146"/>
      <c r="F37" s="146"/>
    </row>
  </sheetData>
  <mergeCells count="1">
    <mergeCell ref="C37:F3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12:L18"/>
  <sheetViews>
    <sheetView zoomScaleNormal="100" workbookViewId="0"/>
  </sheetViews>
  <sheetFormatPr baseColWidth="10" defaultRowHeight="15"/>
  <cols>
    <col min="1" max="2" width="11.42578125" style="6"/>
    <col min="3" max="3" width="22.140625" style="6" customWidth="1"/>
    <col min="4" max="4" width="11.42578125" style="6"/>
    <col min="5" max="5" width="12.7109375" style="6" customWidth="1"/>
    <col min="6" max="9" width="11.42578125" style="6"/>
    <col min="10" max="10" width="14.7109375" style="6" customWidth="1"/>
    <col min="11" max="11" width="15.42578125" style="6" customWidth="1"/>
    <col min="12" max="12" width="12.7109375" style="6" customWidth="1"/>
    <col min="13" max="16384" width="11.42578125" style="6"/>
  </cols>
  <sheetData>
    <row r="12" spans="3:12" ht="29.25" customHeight="1">
      <c r="C12" s="1"/>
      <c r="D12" s="34" t="s">
        <v>62</v>
      </c>
      <c r="E12" s="34" t="s">
        <v>216</v>
      </c>
      <c r="F12" s="34" t="s">
        <v>23</v>
      </c>
      <c r="G12" s="34" t="s">
        <v>289</v>
      </c>
      <c r="H12" s="34" t="s">
        <v>60</v>
      </c>
      <c r="I12" s="34" t="s">
        <v>58</v>
      </c>
      <c r="J12" s="34" t="s">
        <v>32</v>
      </c>
      <c r="K12" s="34" t="s">
        <v>192</v>
      </c>
      <c r="L12" s="34" t="s">
        <v>294</v>
      </c>
    </row>
    <row r="13" spans="3:12" ht="54" customHeight="1" thickBot="1">
      <c r="C13" s="63" t="s">
        <v>120</v>
      </c>
      <c r="D13" s="60">
        <v>151</v>
      </c>
      <c r="E13" s="60">
        <v>0</v>
      </c>
      <c r="F13" s="60">
        <v>33</v>
      </c>
      <c r="G13" s="60">
        <v>133</v>
      </c>
      <c r="H13" s="60">
        <v>180</v>
      </c>
      <c r="I13" s="60">
        <v>34</v>
      </c>
      <c r="J13" s="60">
        <v>434</v>
      </c>
      <c r="K13" s="60">
        <v>57</v>
      </c>
      <c r="L13" s="60">
        <v>398</v>
      </c>
    </row>
    <row r="14" spans="3:12" ht="72.75" customHeight="1" thickBot="1">
      <c r="C14" s="63" t="s">
        <v>237</v>
      </c>
      <c r="D14" s="58"/>
      <c r="E14" s="58"/>
      <c r="F14" s="58"/>
      <c r="G14" s="58"/>
      <c r="H14" s="58"/>
      <c r="I14" s="58"/>
      <c r="J14" s="58">
        <v>399</v>
      </c>
      <c r="K14" s="58"/>
      <c r="L14" s="58"/>
    </row>
    <row r="15" spans="3:12">
      <c r="J15" s="147"/>
      <c r="K15" s="147"/>
    </row>
    <row r="16" spans="3:12">
      <c r="J16" s="61"/>
      <c r="K16" s="61"/>
    </row>
    <row r="17" spans="3:11">
      <c r="C17" s="45" t="s">
        <v>217</v>
      </c>
      <c r="J17" s="61"/>
      <c r="K17" s="61"/>
    </row>
    <row r="18" spans="3:11">
      <c r="C18" s="62" t="s">
        <v>291</v>
      </c>
    </row>
  </sheetData>
  <mergeCells count="1">
    <mergeCell ref="J15:K15"/>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Inicio</vt:lpstr>
      <vt:lpstr>Fuente</vt:lpstr>
      <vt:lpstr>Resumen</vt:lpstr>
      <vt:lpstr>Traducciones 3.1</vt:lpstr>
      <vt:lpstr>Traducciones 3.2</vt:lpstr>
      <vt:lpstr>Interpretaciones</vt:lpstr>
      <vt:lpstr>Transcripciones</vt:lpstr>
      <vt:lpstr>Lenguaje signos</vt:lpstr>
      <vt:lpstr>CEPEJ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Ildefonso Villán Criado</dc:creator>
  <cp:lastModifiedBy>Belen Manchon Colmenarejo</cp:lastModifiedBy>
  <dcterms:created xsi:type="dcterms:W3CDTF">2015-09-17T07:39:13Z</dcterms:created>
  <dcterms:modified xsi:type="dcterms:W3CDTF">2021-06-25T08:39:30Z</dcterms:modified>
</cp:coreProperties>
</file>